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fusionjeunesse.sharepoint.com/sites/RobotiqueFIRSTQuebec/FRC/[03] Communauté/2026-06 Comité consultatif financement/"/>
    </mc:Choice>
  </mc:AlternateContent>
  <xr:revisionPtr revIDLastSave="1352" documentId="11_47E2C0E05A8755CA0EE83106364B5348B3873A9F" xr6:coauthVersionLast="47" xr6:coauthVersionMax="47" xr10:uidLastSave="{C13EF189-8867-4ADB-B719-EEF69F92352A}"/>
  <bookViews>
    <workbookView xWindow="-98" yWindow="-98" windowWidth="20715" windowHeight="13276" xr2:uid="{00000000-000D-0000-FFFF-FFFF00000000}"/>
  </bookViews>
  <sheets>
    <sheet name="Résumé" sheetId="3" r:id="rId1"/>
    <sheet name="Équipe" sheetId="4" r:id="rId2"/>
    <sheet name="Revenus" sheetId="7" r:id="rId3"/>
    <sheet name="Dépenses" sheetId="6" r:id="rId4"/>
    <sheet name="Financement" sheetId="8" r:id="rId5"/>
    <sheet name="Évaluation" sheetId="9" r:id="rId6"/>
  </sheets>
  <definedNames>
    <definedName name="_ftnref1" localSheetId="5">Évaluation!$C$8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9" l="1" a="1"/>
  <c r="I6" i="9" s="1"/>
  <c r="C8" i="4"/>
  <c r="C7" i="4"/>
  <c r="C6" i="4"/>
  <c r="I8" i="9"/>
  <c r="I10" i="9"/>
  <c r="I12" i="9"/>
  <c r="G14" i="9"/>
  <c r="H14" i="9"/>
  <c r="B29" i="3"/>
  <c r="B28" i="3"/>
  <c r="B27" i="3"/>
  <c r="B26" i="3"/>
  <c r="B18" i="8"/>
  <c r="B15" i="8"/>
  <c r="B12" i="8"/>
  <c r="C16" i="4"/>
  <c r="B9" i="8"/>
  <c r="B25" i="3"/>
  <c r="B6" i="8"/>
  <c r="D34" i="4"/>
  <c r="D33" i="4"/>
  <c r="C27" i="4"/>
  <c r="C26" i="4"/>
  <c r="C25" i="4"/>
  <c r="C10" i="4"/>
  <c r="C9" i="4"/>
  <c r="C5" i="4"/>
  <c r="B31" i="7"/>
  <c r="B10" i="3" s="1"/>
  <c r="B12" i="4"/>
  <c r="F4" i="9" s="1" a="1"/>
  <c r="B38" i="7"/>
  <c r="B11" i="3" s="1"/>
  <c r="B24" i="7"/>
  <c r="B9" i="3" s="1"/>
  <c r="B15" i="7"/>
  <c r="B8" i="3" s="1"/>
  <c r="B8" i="7"/>
  <c r="B7" i="3" s="1"/>
  <c r="B26" i="6"/>
  <c r="B17" i="3" s="1"/>
  <c r="B19" i="6"/>
  <c r="B16" i="3" s="1"/>
  <c r="B40" i="6"/>
  <c r="B19" i="3" s="1"/>
  <c r="B33" i="6"/>
  <c r="B18" i="3" s="1"/>
  <c r="B9" i="6"/>
  <c r="B15" i="3" s="1"/>
  <c r="B42" i="6" l="1"/>
  <c r="B4" i="3"/>
  <c r="B40" i="7"/>
  <c r="F14" i="9"/>
  <c r="I4" i="9"/>
  <c r="I14" i="9" s="1"/>
  <c r="B20" i="3"/>
  <c r="B12" i="3"/>
  <c r="B22" i="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<sst xmlns="http://schemas.openxmlformats.org/spreadsheetml/2006/main" count="140" uniqueCount="106">
  <si>
    <t>Onglet Équipe</t>
  </si>
  <si>
    <t>Revenus</t>
  </si>
  <si>
    <t>Frais aux élèves</t>
  </si>
  <si>
    <t>Organisation scolaire</t>
  </si>
  <si>
    <t>Commanditaires</t>
  </si>
  <si>
    <t>Activités de financement</t>
  </si>
  <si>
    <t>Autres</t>
  </si>
  <si>
    <t>Sous-total</t>
  </si>
  <si>
    <t>Dépenses</t>
  </si>
  <si>
    <t>Frais d'inscription</t>
  </si>
  <si>
    <t>Matériel</t>
  </si>
  <si>
    <t>Ressources humaines</t>
  </si>
  <si>
    <t>Voyage pour compétition du Québec</t>
  </si>
  <si>
    <t>Autres voyages</t>
  </si>
  <si>
    <t>Solde</t>
  </si>
  <si>
    <t>Onglet Financement</t>
  </si>
  <si>
    <t>Bourse demandée</t>
  </si>
  <si>
    <t>Justification du montant</t>
  </si>
  <si>
    <t>Circonstances imprévues</t>
  </si>
  <si>
    <t>Actions concrètes</t>
  </si>
  <si>
    <t>Plan autonomie financière</t>
  </si>
  <si>
    <t>Équipe</t>
  </si>
  <si>
    <t>Établissement scolaire</t>
  </si>
  <si>
    <t>Numéro d'équipe</t>
  </si>
  <si>
    <t>Nom de l'équipe</t>
  </si>
  <si>
    <t>Année de création (automne)</t>
  </si>
  <si>
    <t>Nom de l'école</t>
  </si>
  <si>
    <t>Ville</t>
  </si>
  <si>
    <t>Réseau d'enseignement</t>
  </si>
  <si>
    <t>Public</t>
  </si>
  <si>
    <t>Rang décile IMSE</t>
  </si>
  <si>
    <t>Milieu défavorisé</t>
  </si>
  <si>
    <t>Marketing</t>
  </si>
  <si>
    <t>Indiquez si vous avez un plan de visibilité et les liens vers vos réseaux sociaux, si applicables.
Un plan de visibilité est un document qui sert à présenter votre équipe à de futurs partenaires, incluant la visibilité offerte en échange d'un soutien financier ou matériel.
Si vous possédez un plan de visibilité, veuillez le joindre avec ce document Excel lors de votre demande de bourse.</t>
  </si>
  <si>
    <t>Plan de visibilité ?</t>
  </si>
  <si>
    <t>Lien site web</t>
  </si>
  <si>
    <t>Lien Facebook</t>
  </si>
  <si>
    <t>Lien Instagram</t>
  </si>
  <si>
    <t>Lien TikTok</t>
  </si>
  <si>
    <t>Lien LinkedIn</t>
  </si>
  <si>
    <t>Composition de votre équipe</t>
  </si>
  <si>
    <t>Nombre d'élèves (M)</t>
  </si>
  <si>
    <t>Nombre d'élèves (F)</t>
  </si>
  <si>
    <t>Nombre d’élèves (X)</t>
  </si>
  <si>
    <t>Nombre d'élèves avec plan d'intervention (facultatif)</t>
  </si>
  <si>
    <t>Coachs et mentors</t>
  </si>
  <si>
    <t>Indiquez le rôle de chacun de vos coachs/mentors et si elle ou il fait partie du personnel de l'école.</t>
  </si>
  <si>
    <t>Rôle</t>
  </si>
  <si>
    <t>#</t>
  </si>
  <si>
    <t>Non</t>
  </si>
  <si>
    <t>Frais payés par les élèves</t>
  </si>
  <si>
    <t>Montant</t>
  </si>
  <si>
    <t>Mesures gouvernementales, école, centre de services scolaire, fondation</t>
  </si>
  <si>
    <t>Dons d'entreprises en échange de visibilité</t>
  </si>
  <si>
    <t>Vente de produits, organisation d'activités avec revenus, etc.</t>
  </si>
  <si>
    <t>Bourses, etc.</t>
  </si>
  <si>
    <t>Total des revenus</t>
  </si>
  <si>
    <t>Frais d'inscription officiels payés auprès de FIRST</t>
  </si>
  <si>
    <t>Inscription de l'équipe (incluant compétition Québec)</t>
  </si>
  <si>
    <t>Composantes pour le robot, terrain, ordinateurs, chandails, logiciels…</t>
  </si>
  <si>
    <t>Salaires, suppléances…</t>
  </si>
  <si>
    <t>Hôtel, bus et repas liés à la compétition du Québec</t>
  </si>
  <si>
    <t>Dépenses liées à d'autres voyages</t>
  </si>
  <si>
    <t>Total des dépenses</t>
  </si>
  <si>
    <t>Financement</t>
  </si>
  <si>
    <t>Montant demandé</t>
  </si>
  <si>
    <t>Pourquoi ce montant est-il nécessaire pour la survie de votre équipe cette saison ?</t>
  </si>
  <si>
    <r>
      <rPr>
        <b/>
        <sz val="11"/>
        <color rgb="FF000000"/>
        <rFont val="Calibri"/>
        <scheme val="minor"/>
      </rPr>
      <t xml:space="preserve">Quelles sont les actions concrètes que votre équipe compte faire cette saison pour obtenir du financement ?
</t>
    </r>
    <r>
      <rPr>
        <i/>
        <sz val="11"/>
        <color rgb="FF000000"/>
        <rFont val="Calibri"/>
        <scheme val="minor"/>
      </rPr>
      <t xml:space="preserve">Si vous avez soumis votre candidature pour d'autres bourses ou si vous en avez obtenues, incluez ces démarches ici.
</t>
    </r>
    <r>
      <rPr>
        <b/>
        <sz val="11"/>
        <color rgb="FF000000"/>
        <rFont val="Calibri"/>
        <scheme val="minor"/>
      </rPr>
      <t xml:space="preserve">
</t>
    </r>
    <r>
      <rPr>
        <i/>
        <sz val="11"/>
        <color rgb="FF000000"/>
        <rFont val="Calibri"/>
        <scheme val="minor"/>
      </rPr>
      <t>En présentant une demande de bourse, votre équipe s'engage à obtenir du financement d'un commanditaire externe d'une valeur d'au moins 25 % du montant demandé.</t>
    </r>
  </si>
  <si>
    <t>Quel est votre plan pour devenir autonome financièrement au cours des prochaines années ?</t>
  </si>
  <si>
    <t>Évaluation</t>
  </si>
  <si>
    <t>Section réservée à RFQ</t>
  </si>
  <si>
    <t>Évaluateur 1</t>
  </si>
  <si>
    <t>Évaluateur 2</t>
  </si>
  <si>
    <t>Évaluateur 3</t>
  </si>
  <si>
    <t>Moyenne</t>
  </si>
  <si>
    <t>Réseau d'enseignement et défavorisation</t>
  </si>
  <si>
    <r>
      <rPr>
        <sz val="12"/>
        <color theme="1"/>
        <rFont val="Calibri"/>
        <family val="2"/>
        <scheme val="minor"/>
      </rPr>
      <t>0</t>
    </r>
    <r>
      <rPr>
        <sz val="10"/>
        <color theme="1"/>
        <rFont val="Calibri"/>
        <family val="2"/>
        <scheme val="minor"/>
      </rPr>
      <t xml:space="preserve">
L’équipe n'est pas associée à une école du réseau public.</t>
    </r>
  </si>
  <si>
    <r>
      <rPr>
        <sz val="12"/>
        <color theme="1"/>
        <rFont val="Calibri"/>
        <family val="2"/>
        <scheme val="minor"/>
      </rPr>
      <t>10</t>
    </r>
    <r>
      <rPr>
        <sz val="10"/>
        <color theme="1"/>
        <rFont val="Calibri"/>
        <family val="2"/>
        <scheme val="minor"/>
      </rPr>
      <t xml:space="preserve">
L’équipe est associée à une école du réseau public.</t>
    </r>
  </si>
  <si>
    <r>
      <rPr>
        <sz val="12"/>
        <color theme="1"/>
        <rFont val="Calibri"/>
        <family val="2"/>
        <scheme val="minor"/>
      </rPr>
      <t>20</t>
    </r>
    <r>
      <rPr>
        <sz val="10"/>
        <color theme="1"/>
        <rFont val="Calibri"/>
        <family val="2"/>
        <scheme val="minor"/>
      </rPr>
      <t xml:space="preserve">
L’équipe est associée à une école défavorisée du réseau public.
</t>
    </r>
  </si>
  <si>
    <t>Création de l'équipe</t>
  </si>
  <si>
    <r>
      <rPr>
        <sz val="12"/>
        <color theme="1"/>
        <rFont val="Calibri"/>
        <family val="2"/>
        <scheme val="minor"/>
      </rPr>
      <t>0</t>
    </r>
    <r>
      <rPr>
        <sz val="10"/>
        <color theme="1"/>
        <rFont val="Calibri"/>
        <family val="2"/>
        <scheme val="minor"/>
      </rPr>
      <t xml:space="preserve">
L’équipe a participé à plus de trois saisons.</t>
    </r>
  </si>
  <si>
    <r>
      <rPr>
        <sz val="12"/>
        <color theme="1"/>
        <rFont val="Calibri"/>
        <family val="2"/>
        <scheme val="minor"/>
      </rPr>
      <t>5</t>
    </r>
    <r>
      <rPr>
        <sz val="10"/>
        <color theme="1"/>
        <rFont val="Calibri"/>
        <family val="2"/>
        <scheme val="minor"/>
      </rPr>
      <t xml:space="preserve">
L’équipe participe à sa troisième saison.</t>
    </r>
  </si>
  <si>
    <r>
      <rPr>
        <sz val="12"/>
        <color theme="1"/>
        <rFont val="Calibri"/>
        <family val="2"/>
        <scheme val="minor"/>
      </rPr>
      <t>10</t>
    </r>
    <r>
      <rPr>
        <sz val="10"/>
        <color theme="1"/>
        <rFont val="Calibri"/>
        <family val="2"/>
        <scheme val="minor"/>
      </rPr>
      <t xml:space="preserve">
L’équipe participe à sa deuxième saison.
</t>
    </r>
  </si>
  <si>
    <r>
      <rPr>
        <sz val="12"/>
        <color theme="1"/>
        <rFont val="Calibri"/>
        <family val="2"/>
        <scheme val="minor"/>
      </rPr>
      <t>15</t>
    </r>
    <r>
      <rPr>
        <sz val="10"/>
        <color theme="1"/>
        <rFont val="Calibri"/>
        <family val="2"/>
        <scheme val="minor"/>
      </rPr>
      <t xml:space="preserve">
L'équipe participe à sa première saison.
</t>
    </r>
  </si>
  <si>
    <t>Distance du lieu de compétition</t>
  </si>
  <si>
    <r>
      <rPr>
        <sz val="12"/>
        <color theme="1"/>
        <rFont val="Calibri"/>
        <family val="2"/>
        <scheme val="minor"/>
      </rPr>
      <t>0</t>
    </r>
    <r>
      <rPr>
        <sz val="10"/>
        <color theme="1"/>
        <rFont val="Calibri"/>
        <family val="2"/>
        <scheme val="minor"/>
      </rPr>
      <t xml:space="preserve">
L’équipe se situe près du lieu de compétition et ses membres peuvent voyager entre celui-ci et leur domicile.</t>
    </r>
  </si>
  <si>
    <r>
      <rPr>
        <sz val="12"/>
        <color theme="1"/>
        <rFont val="Calibri"/>
        <family val="2"/>
        <scheme val="minor"/>
      </rPr>
      <t>15</t>
    </r>
    <r>
      <rPr>
        <sz val="10"/>
        <color theme="1"/>
        <rFont val="Calibri"/>
        <family val="2"/>
        <scheme val="minor"/>
      </rPr>
      <t xml:space="preserve">
L’équipe se situe à une distance considérable du lieu de compétition, nécessitant séjour à l’hôtel.
</t>
    </r>
  </si>
  <si>
    <r>
      <rPr>
        <sz val="12"/>
        <color theme="1"/>
        <rFont val="Calibri"/>
        <family val="2"/>
        <scheme val="minor"/>
      </rPr>
      <t>0</t>
    </r>
    <r>
      <rPr>
        <sz val="10"/>
        <color theme="1"/>
        <rFont val="Calibri"/>
        <family val="2"/>
        <scheme val="minor"/>
      </rPr>
      <t xml:space="preserve">
L'équipe ne présente pas de circonstances imprévues ou celles-ci sont peu récentes ou ont peu ou pas d’impact financier.</t>
    </r>
  </si>
  <si>
    <r>
      <rPr>
        <sz val="12"/>
        <color theme="1"/>
        <rFont val="Calibri"/>
        <family val="2"/>
        <scheme val="minor"/>
      </rPr>
      <t>8</t>
    </r>
    <r>
      <rPr>
        <sz val="10"/>
        <color theme="1"/>
        <rFont val="Calibri"/>
        <family val="2"/>
        <scheme val="minor"/>
      </rPr>
      <t xml:space="preserve">
L'équipe mentionne des circonstances imprévues, mais celles-ci ne sont pas nécessairement récentes ou leur impact financier n’est pas clair.
</t>
    </r>
  </si>
  <si>
    <r>
      <rPr>
        <sz val="12"/>
        <color theme="1"/>
        <rFont val="Calibri"/>
        <family val="2"/>
        <scheme val="minor"/>
      </rPr>
      <t>15</t>
    </r>
    <r>
      <rPr>
        <sz val="10"/>
        <color theme="1"/>
        <rFont val="Calibri"/>
        <family val="2"/>
        <scheme val="minor"/>
      </rPr>
      <t xml:space="preserve">
L'équipe présente clairement l’impact financier de circonstances imprévues récentes.
</t>
    </r>
  </si>
  <si>
    <t>Stratégies d’autofinancement</t>
  </si>
  <si>
    <r>
      <rPr>
        <sz val="12"/>
        <color theme="1"/>
        <rFont val="Calibri"/>
        <family val="2"/>
        <scheme val="minor"/>
      </rPr>
      <t>0</t>
    </r>
    <r>
      <rPr>
        <sz val="10"/>
        <color theme="1"/>
        <rFont val="Calibri"/>
        <family val="2"/>
        <scheme val="minor"/>
      </rPr>
      <t xml:space="preserve">
L'équipe présente peu ou pas de stratégie d'autofinancement réaliste. Elle ne possède pas de véritable plan de visibilité. La présence sur les réseaux sociaux est absente ou très limitée.
</t>
    </r>
  </si>
  <si>
    <r>
      <rPr>
        <sz val="12"/>
        <color theme="1"/>
        <rFont val="Calibri"/>
        <family val="2"/>
        <scheme val="minor"/>
      </rPr>
      <t>12</t>
    </r>
    <r>
      <rPr>
        <sz val="10"/>
        <color theme="1"/>
        <rFont val="Calibri"/>
        <family val="2"/>
        <scheme val="minor"/>
      </rPr>
      <t xml:space="preserve">
L'équipe propose quelques idées d'autofinancement, mais celles-ci sont peu détaillées ou leur potentiel est incertain. La présence sur les réseaux sociaux ou le plan de visibilité est limité ou incomplet.
</t>
    </r>
  </si>
  <si>
    <r>
      <rPr>
        <sz val="12"/>
        <color theme="1"/>
        <rFont val="Calibri"/>
        <family val="2"/>
        <scheme val="minor"/>
      </rPr>
      <t>24</t>
    </r>
    <r>
      <rPr>
        <sz val="10"/>
        <color theme="1"/>
        <rFont val="Calibri"/>
        <family val="2"/>
        <scheme val="minor"/>
      </rPr>
      <t xml:space="preserve">
L'équipe présente une démarche d'autofinancement réaliste, mais certains éléments pourraient être plus détaillés. Une présence sur les réseaux sociaux est amorcée ou un plan de visibilité est présenté.
</t>
    </r>
  </si>
  <si>
    <r>
      <rPr>
        <sz val="12"/>
        <color theme="1"/>
        <rFont val="Calibri"/>
        <family val="2"/>
        <scheme val="minor"/>
      </rPr>
      <t>35</t>
    </r>
    <r>
      <rPr>
        <sz val="10"/>
        <color theme="1"/>
        <rFont val="Calibri"/>
        <family val="2"/>
        <scheme val="minor"/>
      </rPr>
      <t xml:space="preserve">
L'équipe présente une démarche précise et réaliste pour s'autofinancer au cours des prochaines années. L'équipe est présente sur les réseaux sociaux et a un plan de visibilité détaillée.
</t>
    </r>
  </si>
  <si>
    <t xml:space="preserve">Total : </t>
  </si>
  <si>
    <t>Fait partie du personnel de l'école</t>
  </si>
  <si>
    <t>Demande d'aide financière FRC 2026-2027</t>
  </si>
  <si>
    <r>
      <t xml:space="preserve">Robotique </t>
    </r>
    <r>
      <rPr>
        <i/>
        <sz val="11"/>
        <color theme="1"/>
        <rFont val="Calibri"/>
        <family val="2"/>
        <scheme val="minor"/>
      </rPr>
      <t>FIRST</t>
    </r>
    <r>
      <rPr>
        <sz val="11"/>
        <color theme="1"/>
        <rFont val="Calibri"/>
        <family val="2"/>
        <scheme val="minor"/>
      </rPr>
      <t xml:space="preserve"> Québec</t>
    </r>
  </si>
  <si>
    <t>Si votre école fait partie du réseau public, son rang décile IMSE est disponible sur le site web du ministère de l'Éducation. Vous pouvez laisser cette donnée vide et le comité d'évaluation ira vérifier.
Un milieu est considéré défavorisé lorsque le rang décile IMSE est de 8, 9 ou 10.</t>
  </si>
  <si>
    <t>Inscrivez ci-dessous le montant de la bourse demandée qui, selon vous, représente le montant minimal nécessaire à la survie de votre équipe cette saison.
Le montant demandé ne peut pas dépasser le coût de l'inscription pour la saison :
6 500 USD, soit environ 9 200 CAD.
Vous vous engagez à obtenir du financement d'un commanditaire externe d'une valeur d'au moins 25 % de la bourse demandée.</t>
  </si>
  <si>
    <r>
      <t xml:space="preserve">Au cours des derniers mois, votre équipe a-t-elle rencontré des circonstances </t>
    </r>
    <r>
      <rPr>
        <b/>
        <u/>
        <sz val="11"/>
        <color theme="1"/>
        <rFont val="Calibri"/>
        <family val="2"/>
        <scheme val="minor"/>
      </rPr>
      <t>imprévues</t>
    </r>
    <r>
      <rPr>
        <b/>
        <sz val="11"/>
        <color theme="1"/>
        <rFont val="Calibri"/>
        <family val="2"/>
        <scheme val="minor"/>
      </rPr>
      <t xml:space="preserve"> qui impactent votre santé financière?
Si oui, quelles sont-elles ?</t>
    </r>
  </si>
  <si>
    <t>Il n'y a pas de nombre de mots minimal ou maximal, mais assurez-vous de rester le plus concis possible, tout en répondant à toutes les questions. 
Vous pouvez redimensionner la hauteur des lignes, si nécessaire.</t>
  </si>
  <si>
    <t>(facultatif) Y a-t-il d'autres informations que vous souhaitez nous partager et que vous jugez pertinentes pour l'évaluation de votre demande ?</t>
  </si>
  <si>
    <t>Vous pouvez ajouter des lignes dans chaque catégorie, si nécessaire.
---
Selon votre situation, il est possible que certains de vos revenus ou sources de financement soient partagés entre plusieurs programmes et activités.
Exemple : certains de vos élèves paient un frais d'inscription pour l'année, mais participent à FTC à l'automne puis à FRC à l'hiver, ou bien vos commanditaires donnent pour l'ensemble de vos équipes FLL/FTC/FRC et non uniquement pour FRC.
Dans ce cas, ne déclarez pas les revenus totaux, mais la part attribuable à FRC en fonction de la proportion des dépenses du programme. Inscrivez-le aussi dans la description de ce revenu.
Par exemple, si vous recevez 4 000 $ d'un commanditaire ABC pour votre équipe FTC et votre équipe FRC, mais que les dépenses de FRC comptent pour 75 % de vos dépenses totales, inscrivez 3 000 $ comme revenu.</t>
  </si>
  <si>
    <t xml:space="preserve">Vous pouvez ajouter des lignes dans chaque catégorie, si nécessaire.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</si>
</sst>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 #,##0.00_)\ &quot;$&quot;_ ;_ * \(#,##0.00\)\ &quot;$&quot;_ ;_ * &quot;-&quot;??_)\ &quot;$&quot;_ ;_ @_ "/>
    <numFmt numFmtId="164" formatCode="#,##0.00\ &quot;$&quot;"/>
  </numFmts>
  <fonts count="15" x14ac:knownFonts="1">
    <font>
      <sz val="11"/>
      <color theme="1"/>
      <name val="Calibri"/>
      <family val="2"/>
      <scheme val="minor"/>
    </font>
    <font>
      <b/>
      <sz val="11"/>
      <color theme="1"/>
      <name val="Calibri"/>
      <family val="2"/>
      <scheme val="minor"/>
    </font>
    <font>
      <sz val="11"/>
      <color theme="1"/>
      <name val="Calibri"/>
      <family val="2"/>
      <scheme val="minor"/>
    </font>
    <font>
      <b/>
      <sz val="16"/>
      <color theme="1"/>
      <name val="Calibri"/>
      <family val="2"/>
      <scheme val="minor"/>
    </font>
    <font>
      <b/>
      <sz val="28"/>
      <color theme="1"/>
      <name val="Calibri"/>
      <family val="2"/>
      <scheme val="minor"/>
    </font>
    <font>
      <i/>
      <sz val="11"/>
      <color theme="1"/>
      <name val="Calibri"/>
      <family val="2"/>
      <scheme val="minor"/>
    </font>
    <font>
      <b/>
      <sz val="12"/>
      <color theme="1"/>
      <name val="Calibri"/>
      <family val="2"/>
      <scheme val="minor"/>
    </font>
    <font>
      <sz val="11"/>
      <color theme="1"/>
      <name val="Abadi"/>
      <family val="2"/>
    </font>
    <font>
      <i/>
      <sz val="10"/>
      <color theme="1"/>
      <name val="Calibri"/>
      <family val="2"/>
      <scheme val="minor"/>
    </font>
    <font>
      <sz val="10"/>
      <color theme="1"/>
      <name val="Calibri"/>
      <family val="2"/>
      <scheme val="minor"/>
    </font>
    <font>
      <sz val="12"/>
      <color theme="1"/>
      <name val="Calibri"/>
      <family val="2"/>
      <scheme val="minor"/>
    </font>
    <font>
      <b/>
      <sz val="14"/>
      <color theme="1"/>
      <name val="Calibri"/>
      <family val="2"/>
      <scheme val="minor"/>
    </font>
    <font>
      <b/>
      <sz val="11"/>
      <color rgb="FF000000"/>
      <name val="Calibri"/>
      <scheme val="minor"/>
    </font>
    <font>
      <i/>
      <sz val="11"/>
      <color rgb="FF000000"/>
      <name val="Calibri"/>
      <scheme val="minor"/>
    </font>
    <font>
      <b/>
      <u/>
      <sz val="11"/>
      <color theme="1"/>
      <name val="Calibri"/>
      <family val="2"/>
      <scheme val="minor"/>
    </font>
  </fonts>
  <fills count="1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D98EE6"/>
        <bgColor indexed="64"/>
      </patternFill>
    </fill>
    <fill>
      <patternFill patternType="solid">
        <fgColor rgb="FFEBC4F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44" fontId="2" fillId="0" borderId="0" applyFont="0" applyFill="0" applyBorder="0" applyAlignment="0" applyProtection="0"/>
  </cellStyleXfs>
  <cellXfs count="125">
    <xf numFmtId="0" fontId="0" fillId="0" borderId="0" xfId="0"/>
    <xf numFmtId="0" fontId="4" fillId="0" borderId="0" xfId="0" applyFont="1"/>
    <xf numFmtId="0" fontId="0" fillId="9" borderId="1" xfId="0" applyFill="1" applyBorder="1"/>
    <xf numFmtId="0" fontId="0" fillId="0" borderId="6" xfId="0" applyBorder="1"/>
    <xf numFmtId="0" fontId="0" fillId="0" borderId="8" xfId="0" applyBorder="1"/>
    <xf numFmtId="0" fontId="0" fillId="0" borderId="9" xfId="0" applyBorder="1"/>
    <xf numFmtId="0" fontId="0" fillId="9" borderId="6" xfId="0" applyFill="1" applyBorder="1"/>
    <xf numFmtId="0" fontId="0" fillId="9" borderId="7" xfId="0" applyFill="1" applyBorder="1" applyAlignment="1">
      <alignment horizont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4" xfId="0" applyBorder="1"/>
    <xf numFmtId="0" fontId="0" fillId="0" borderId="16" xfId="0" applyBorder="1" applyAlignment="1">
      <alignment wrapText="1"/>
    </xf>
    <xf numFmtId="0" fontId="0" fillId="0" borderId="0" xfId="0" applyAlignment="1">
      <alignment horizontal="center" vertical="center"/>
    </xf>
    <xf numFmtId="0" fontId="1" fillId="7" borderId="18" xfId="0" applyFont="1" applyFill="1" applyBorder="1"/>
    <xf numFmtId="0" fontId="8" fillId="7" borderId="19" xfId="0" applyFont="1" applyFill="1" applyBorder="1" applyAlignment="1">
      <alignment vertical="center" wrapText="1"/>
    </xf>
    <xf numFmtId="0" fontId="1" fillId="8" borderId="21" xfId="0" applyFont="1" applyFill="1" applyBorder="1"/>
    <xf numFmtId="0" fontId="6" fillId="4" borderId="23" xfId="0" applyFont="1" applyFill="1" applyBorder="1"/>
    <xf numFmtId="0" fontId="0" fillId="4" borderId="24" xfId="0" applyFill="1" applyBorder="1"/>
    <xf numFmtId="164" fontId="0" fillId="5" borderId="7" xfId="0" applyNumberFormat="1" applyFill="1" applyBorder="1"/>
    <xf numFmtId="0" fontId="0" fillId="0" borderId="25" xfId="0" applyBorder="1"/>
    <xf numFmtId="164" fontId="0" fillId="5" borderId="26" xfId="0" applyNumberFormat="1" applyFill="1" applyBorder="1"/>
    <xf numFmtId="164" fontId="0" fillId="5" borderId="15" xfId="0" applyNumberFormat="1" applyFill="1" applyBorder="1"/>
    <xf numFmtId="0" fontId="1" fillId="0" borderId="16" xfId="0" applyFont="1" applyBorder="1"/>
    <xf numFmtId="164" fontId="1" fillId="5" borderId="17" xfId="0" applyNumberFormat="1" applyFont="1" applyFill="1" applyBorder="1"/>
    <xf numFmtId="0" fontId="6" fillId="2" borderId="23" xfId="0" applyFont="1" applyFill="1" applyBorder="1"/>
    <xf numFmtId="0" fontId="0" fillId="2" borderId="24" xfId="0" applyFill="1" applyBorder="1"/>
    <xf numFmtId="164" fontId="0" fillId="3" borderId="7" xfId="0" applyNumberFormat="1" applyFill="1" applyBorder="1"/>
    <xf numFmtId="164" fontId="0" fillId="3" borderId="26" xfId="0" applyNumberFormat="1" applyFill="1" applyBorder="1"/>
    <xf numFmtId="0" fontId="1" fillId="0" borderId="8" xfId="0" applyFont="1" applyBorder="1"/>
    <xf numFmtId="164" fontId="1" fillId="3" borderId="9" xfId="0" applyNumberFormat="1" applyFont="1" applyFill="1" applyBorder="1"/>
    <xf numFmtId="0" fontId="6" fillId="10" borderId="21" xfId="0" applyFont="1" applyFill="1" applyBorder="1"/>
    <xf numFmtId="164" fontId="1" fillId="11" borderId="22" xfId="0" applyNumberFormat="1" applyFont="1" applyFill="1" applyBorder="1"/>
    <xf numFmtId="0" fontId="0" fillId="9" borderId="22" xfId="0" applyFill="1" applyBorder="1" applyAlignment="1">
      <alignment horizontal="center" vertical="center"/>
    </xf>
    <xf numFmtId="0" fontId="1" fillId="7" borderId="18" xfId="0" applyFont="1" applyFill="1" applyBorder="1" applyAlignment="1">
      <alignment wrapText="1"/>
    </xf>
    <xf numFmtId="0" fontId="1" fillId="7" borderId="23" xfId="0" applyFont="1" applyFill="1" applyBorder="1"/>
    <xf numFmtId="0" fontId="0" fillId="7" borderId="24" xfId="0" applyFill="1" applyBorder="1"/>
    <xf numFmtId="164" fontId="0" fillId="6" borderId="7" xfId="0" applyNumberFormat="1" applyFill="1" applyBorder="1"/>
    <xf numFmtId="0" fontId="0" fillId="6" borderId="7" xfId="0" applyFill="1" applyBorder="1" applyAlignment="1">
      <alignment horizontal="center"/>
    </xf>
    <xf numFmtId="0" fontId="0" fillId="6" borderId="9" xfId="0" applyFill="1" applyBorder="1" applyAlignment="1">
      <alignment horizontal="center"/>
    </xf>
    <xf numFmtId="0" fontId="0" fillId="0" borderId="1" xfId="0" applyBorder="1" applyAlignment="1">
      <alignment horizontal="center" vertical="top" wrapText="1"/>
    </xf>
    <xf numFmtId="0" fontId="9" fillId="0" borderId="1" xfId="0" applyFont="1"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9" fillId="0" borderId="11" xfId="0" applyFont="1" applyBorder="1" applyAlignment="1">
      <alignment horizontal="center" vertical="top" wrapText="1"/>
    </xf>
    <xf numFmtId="0" fontId="0" fillId="0" borderId="11" xfId="0" applyBorder="1" applyAlignment="1">
      <alignment horizontal="center" vertical="top" wrapText="1"/>
    </xf>
    <xf numFmtId="0" fontId="0" fillId="0" borderId="9" xfId="0" applyBorder="1" applyAlignment="1">
      <alignment horizontal="center" vertical="top" wrapText="1"/>
    </xf>
    <xf numFmtId="0" fontId="0" fillId="14" borderId="7" xfId="0" applyFill="1" applyBorder="1"/>
    <xf numFmtId="0" fontId="6" fillId="0" borderId="21" xfId="0" applyFont="1" applyBorder="1"/>
    <xf numFmtId="0" fontId="6" fillId="0" borderId="35" xfId="0" applyFont="1" applyBorder="1"/>
    <xf numFmtId="0" fontId="6" fillId="0" borderId="22" xfId="0" applyFont="1" applyBorder="1"/>
    <xf numFmtId="0" fontId="1" fillId="0" borderId="0" xfId="0" applyFont="1" applyAlignment="1">
      <alignment horizontal="right" vertical="center"/>
    </xf>
    <xf numFmtId="0" fontId="6" fillId="0" borderId="16" xfId="0" applyFont="1" applyBorder="1" applyAlignment="1">
      <alignment horizontal="center" vertical="center"/>
    </xf>
    <xf numFmtId="0" fontId="6" fillId="0" borderId="36" xfId="0" applyFont="1" applyBorder="1" applyAlignment="1">
      <alignment horizontal="center" vertical="center"/>
    </xf>
    <xf numFmtId="0" fontId="6" fillId="0" borderId="17" xfId="0" applyFont="1" applyBorder="1" applyAlignment="1">
      <alignment horizontal="center" vertical="center"/>
    </xf>
    <xf numFmtId="0" fontId="12" fillId="7" borderId="18" xfId="0" applyFont="1" applyFill="1" applyBorder="1" applyAlignment="1">
      <alignment wrapText="1"/>
    </xf>
    <xf numFmtId="0" fontId="0" fillId="0" borderId="0" xfId="0" applyAlignment="1">
      <alignment wrapText="1"/>
    </xf>
    <xf numFmtId="0" fontId="3" fillId="0" borderId="0" xfId="0" applyFont="1"/>
    <xf numFmtId="0" fontId="0" fillId="0" borderId="0" xfId="0" applyProtection="1">
      <protection locked="0"/>
    </xf>
    <xf numFmtId="0" fontId="0" fillId="0" borderId="6" xfId="0" applyBorder="1" applyProtection="1">
      <protection locked="0"/>
    </xf>
    <xf numFmtId="0" fontId="7" fillId="0" borderId="0" xfId="0" applyFont="1" applyProtection="1">
      <protection locked="0"/>
    </xf>
    <xf numFmtId="0" fontId="0" fillId="0" borderId="8" xfId="0" applyBorder="1" applyProtection="1">
      <protection locked="0"/>
    </xf>
    <xf numFmtId="0" fontId="5" fillId="0" borderId="0" xfId="0" applyFont="1" applyProtection="1">
      <protection locked="0"/>
    </xf>
    <xf numFmtId="0" fontId="0" fillId="0" borderId="1" xfId="0" applyBorder="1" applyProtection="1">
      <protection locked="0"/>
    </xf>
    <xf numFmtId="0" fontId="0" fillId="0" borderId="11" xfId="0" applyBorder="1" applyProtection="1">
      <protection locked="0"/>
    </xf>
    <xf numFmtId="0" fontId="0" fillId="0" borderId="7" xfId="0" applyBorder="1" applyAlignment="1" applyProtection="1">
      <alignment horizontal="left"/>
      <protection locked="0"/>
    </xf>
    <xf numFmtId="0" fontId="0" fillId="9" borderId="7" xfId="0" applyFill="1" applyBorder="1" applyAlignment="1" applyProtection="1">
      <alignment horizontal="left"/>
      <protection locked="0"/>
    </xf>
    <xf numFmtId="0" fontId="0" fillId="9" borderId="7" xfId="0" applyFill="1" applyBorder="1" applyProtection="1">
      <protection locked="0"/>
    </xf>
    <xf numFmtId="164" fontId="0" fillId="5" borderId="7" xfId="1" applyNumberFormat="1" applyFont="1" applyFill="1" applyBorder="1" applyProtection="1">
      <protection locked="0"/>
    </xf>
    <xf numFmtId="164" fontId="0" fillId="5" borderId="15" xfId="1" applyNumberFormat="1" applyFont="1" applyFill="1" applyBorder="1" applyProtection="1">
      <protection locked="0"/>
    </xf>
    <xf numFmtId="0" fontId="3" fillId="4" borderId="23" xfId="0" applyFont="1" applyFill="1" applyBorder="1"/>
    <xf numFmtId="0" fontId="5" fillId="4" borderId="27" xfId="0" applyFont="1" applyFill="1" applyBorder="1"/>
    <xf numFmtId="0" fontId="0" fillId="4" borderId="28" xfId="0" applyFill="1" applyBorder="1"/>
    <xf numFmtId="164" fontId="1" fillId="5" borderId="17" xfId="1" applyNumberFormat="1" applyFont="1" applyFill="1" applyBorder="1" applyProtection="1"/>
    <xf numFmtId="0" fontId="1" fillId="4" borderId="12" xfId="0" applyFont="1" applyFill="1" applyBorder="1" applyAlignment="1">
      <alignment vertical="center"/>
    </xf>
    <xf numFmtId="164" fontId="1" fillId="5" borderId="13" xfId="0" applyNumberFormat="1" applyFont="1" applyFill="1" applyBorder="1" applyAlignment="1">
      <alignment vertical="center"/>
    </xf>
    <xf numFmtId="164" fontId="0" fillId="3" borderId="7" xfId="1" applyNumberFormat="1" applyFont="1" applyFill="1" applyBorder="1" applyProtection="1">
      <protection locked="0"/>
    </xf>
    <xf numFmtId="164" fontId="0" fillId="3" borderId="15" xfId="1" applyNumberFormat="1" applyFont="1" applyFill="1" applyBorder="1" applyProtection="1">
      <protection locked="0"/>
    </xf>
    <xf numFmtId="164" fontId="0" fillId="3" borderId="26" xfId="1" applyNumberFormat="1" applyFont="1" applyFill="1" applyBorder="1" applyProtection="1">
      <protection locked="0"/>
    </xf>
    <xf numFmtId="0" fontId="3" fillId="2" borderId="23" xfId="0" applyFont="1" applyFill="1" applyBorder="1"/>
    <xf numFmtId="0" fontId="5" fillId="2" borderId="27" xfId="0" applyFont="1" applyFill="1" applyBorder="1"/>
    <xf numFmtId="0" fontId="0" fillId="2" borderId="28" xfId="0" applyFill="1" applyBorder="1"/>
    <xf numFmtId="164" fontId="1" fillId="3" borderId="17" xfId="1" applyNumberFormat="1" applyFont="1" applyFill="1" applyBorder="1" applyProtection="1"/>
    <xf numFmtId="0" fontId="1" fillId="2" borderId="12" xfId="0" applyFont="1" applyFill="1" applyBorder="1" applyAlignment="1">
      <alignment vertical="center"/>
    </xf>
    <xf numFmtId="164" fontId="1" fillId="3" borderId="13" xfId="0" applyNumberFormat="1" applyFont="1" applyFill="1" applyBorder="1" applyAlignment="1">
      <alignment vertical="center"/>
    </xf>
    <xf numFmtId="164" fontId="0" fillId="6" borderId="20" xfId="1" applyNumberFormat="1" applyFont="1" applyFill="1" applyBorder="1" applyProtection="1">
      <protection locked="0"/>
    </xf>
    <xf numFmtId="0" fontId="0" fillId="12" borderId="20" xfId="0" applyFill="1" applyBorder="1" applyAlignment="1" applyProtection="1">
      <alignment horizontal="left" vertical="top" wrapText="1"/>
      <protection locked="0"/>
    </xf>
    <xf numFmtId="0" fontId="0" fillId="0" borderId="6" xfId="0" applyBorder="1" applyAlignment="1" applyProtection="1">
      <alignment wrapText="1"/>
      <protection locked="0"/>
    </xf>
    <xf numFmtId="0" fontId="0" fillId="0" borderId="14" xfId="0" applyBorder="1" applyAlignment="1" applyProtection="1">
      <alignment wrapText="1"/>
      <protection locked="0"/>
    </xf>
    <xf numFmtId="0" fontId="0" fillId="0" borderId="25" xfId="0" applyBorder="1" applyAlignment="1" applyProtection="1">
      <alignment wrapText="1"/>
      <protection locked="0"/>
    </xf>
    <xf numFmtId="0" fontId="1" fillId="8" borderId="23" xfId="0" applyFont="1" applyFill="1" applyBorder="1" applyAlignment="1">
      <alignment horizontal="left"/>
    </xf>
    <xf numFmtId="0" fontId="1" fillId="8" borderId="24" xfId="0" applyFont="1" applyFill="1" applyBorder="1" applyAlignment="1">
      <alignment horizontal="left"/>
    </xf>
    <xf numFmtId="0" fontId="1" fillId="8" borderId="29" xfId="0" applyFont="1" applyFill="1" applyBorder="1" applyAlignment="1">
      <alignment horizontal="left"/>
    </xf>
    <xf numFmtId="0" fontId="1" fillId="8" borderId="30" xfId="0" applyFont="1" applyFill="1" applyBorder="1" applyAlignment="1">
      <alignment horizontal="left"/>
    </xf>
    <xf numFmtId="0" fontId="1" fillId="8" borderId="4" xfId="0" applyFont="1" applyFill="1" applyBorder="1" applyAlignment="1">
      <alignment horizontal="left"/>
    </xf>
    <xf numFmtId="0" fontId="1" fillId="8" borderId="10" xfId="0" applyFont="1" applyFill="1" applyBorder="1" applyAlignment="1">
      <alignment horizontal="left"/>
    </xf>
    <xf numFmtId="0" fontId="1" fillId="8" borderId="5" xfId="0" applyFont="1" applyFill="1" applyBorder="1" applyAlignment="1">
      <alignment horizontal="left"/>
    </xf>
    <xf numFmtId="0" fontId="8" fillId="8" borderId="6" xfId="0" applyFont="1" applyFill="1" applyBorder="1" applyAlignment="1">
      <alignment horizontal="left" wrapText="1"/>
    </xf>
    <xf numFmtId="0" fontId="8" fillId="8" borderId="1" xfId="0" applyFont="1" applyFill="1" applyBorder="1" applyAlignment="1">
      <alignment horizontal="left" wrapText="1"/>
    </xf>
    <xf numFmtId="0" fontId="8" fillId="8" borderId="7" xfId="0" applyFont="1" applyFill="1" applyBorder="1" applyAlignment="1">
      <alignment horizontal="left" wrapText="1"/>
    </xf>
    <xf numFmtId="0" fontId="5" fillId="8" borderId="33" xfId="0" applyFont="1" applyFill="1" applyBorder="1" applyAlignment="1">
      <alignment horizontal="left" vertical="center" wrapText="1"/>
    </xf>
    <xf numFmtId="0" fontId="5" fillId="8" borderId="34" xfId="0" applyFont="1" applyFill="1" applyBorder="1" applyAlignment="1">
      <alignment horizontal="left" vertical="center" wrapText="1"/>
    </xf>
    <xf numFmtId="0" fontId="11" fillId="13" borderId="6" xfId="0" applyFont="1" applyFill="1" applyBorder="1"/>
    <xf numFmtId="0" fontId="11" fillId="13" borderId="1" xfId="0" applyFont="1" applyFill="1" applyBorder="1"/>
    <xf numFmtId="0" fontId="11" fillId="13" borderId="7" xfId="0" applyFont="1" applyFill="1" applyBorder="1"/>
    <xf numFmtId="0" fontId="10" fillId="0" borderId="31" xfId="0" applyFont="1" applyBorder="1" applyAlignment="1">
      <alignment horizontal="center" vertical="center"/>
    </xf>
    <xf numFmtId="0" fontId="10" fillId="0" borderId="6" xfId="0" applyFont="1" applyBorder="1" applyAlignment="1">
      <alignment horizontal="center" vertical="center"/>
    </xf>
    <xf numFmtId="0" fontId="10" fillId="0" borderId="14" xfId="0" applyFont="1" applyBorder="1" applyAlignment="1">
      <alignment horizontal="center" vertical="center"/>
    </xf>
    <xf numFmtId="0" fontId="0" fillId="0" borderId="6" xfId="0" applyBorder="1" applyAlignment="1">
      <alignment horizontal="center" vertical="top" wrapText="1"/>
    </xf>
    <xf numFmtId="0" fontId="0" fillId="0" borderId="1" xfId="0" applyBorder="1" applyAlignment="1">
      <alignment horizontal="center" vertical="top" wrapText="1"/>
    </xf>
    <xf numFmtId="0" fontId="0" fillId="0" borderId="7" xfId="0" applyBorder="1" applyAlignment="1">
      <alignment horizontal="center" vertical="top" wrapText="1"/>
    </xf>
    <xf numFmtId="0" fontId="11" fillId="13" borderId="4" xfId="0" applyFont="1" applyFill="1" applyBorder="1"/>
    <xf numFmtId="0" fontId="11" fillId="13" borderId="10" xfId="0" applyFont="1" applyFill="1" applyBorder="1"/>
    <xf numFmtId="0" fontId="11" fillId="13" borderId="5" xfId="0" applyFont="1" applyFill="1" applyBorder="1"/>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2" xfId="0" applyFont="1" applyBorder="1" applyAlignment="1">
      <alignment horizontal="center" vertical="center"/>
    </xf>
    <xf numFmtId="0" fontId="10" fillId="0" borderId="7" xfId="0" applyFont="1" applyBorder="1" applyAlignment="1">
      <alignment horizontal="center" vertical="center"/>
    </xf>
    <xf numFmtId="0" fontId="10" fillId="0" borderId="15" xfId="0" applyFont="1" applyBorder="1" applyAlignment="1">
      <alignment horizontal="center" vertical="center"/>
    </xf>
    <xf numFmtId="0" fontId="10" fillId="14" borderId="3" xfId="0" applyFont="1" applyFill="1" applyBorder="1" applyAlignment="1">
      <alignment horizontal="center" vertical="center"/>
    </xf>
    <xf numFmtId="0" fontId="10" fillId="14" borderId="1" xfId="0" applyFont="1" applyFill="1" applyBorder="1" applyAlignment="1">
      <alignment horizontal="center" vertical="center"/>
    </xf>
    <xf numFmtId="0" fontId="0" fillId="9" borderId="26" xfId="0" applyFill="1" applyBorder="1" applyProtection="1">
      <protection locked="0"/>
    </xf>
    <xf numFmtId="0" fontId="0" fillId="9" borderId="9" xfId="0" applyFill="1" applyBorder="1" applyProtection="1">
      <protection locked="0"/>
    </xf>
    <xf numFmtId="0" fontId="0" fillId="9" borderId="15" xfId="0" applyFill="1" applyBorder="1" applyAlignment="1" applyProtection="1">
      <alignment horizontal="left"/>
      <protection locked="0"/>
    </xf>
    <xf numFmtId="0" fontId="0" fillId="9" borderId="17" xfId="0" applyFill="1" applyBorder="1" applyAlignment="1" applyProtection="1">
      <alignment horizontal="left" vertical="center"/>
      <protection locked="0"/>
    </xf>
  </cellXfs>
  <cellStyles count="2">
    <cellStyle name="Monétaire" xfId="1" builtinId="4"/>
    <cellStyle name="Normal" xfId="0" builtinId="0"/>
  </cellStyles>
  <dxfs count="9">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
      <font>
        <color rgb="FFD20000"/>
      </font>
      <fill>
        <patternFill patternType="solid">
          <fgColor auto="1"/>
          <bgColor rgb="FFF7C1C1"/>
        </patternFill>
      </fill>
    </dxf>
  </dxfs>
  <tableStyles count="0" defaultTableStyle="TableStyleMedium2" defaultPivotStyle="PivotStyleMedium9"/>
  <colors>
    <mruColors>
      <color rgb="FFEBC4F2"/>
      <color rgb="FFD98EE6"/>
      <color rgb="FFD072E0"/>
      <color rgb="FFD20000"/>
      <color rgb="FFF7C1C1"/>
      <color rgb="FFFFA7A7"/>
      <color rgb="FFFF8585"/>
      <color rgb="FFFF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37127-0C1C-4CD0-B10D-CB920AF58BA2}">
  <dimension ref="A1:D29"/>
  <sheetViews>
    <sheetView tabSelected="1" topLeftCell="A13" zoomScale="130" zoomScaleNormal="130" workbookViewId="0">
      <selection activeCell="B26" sqref="B26"/>
    </sheetView>
  </sheetViews>
  <sheetFormatPr baseColWidth="10" defaultColWidth="11.3984375" defaultRowHeight="14.25" x14ac:dyDescent="0.45"/>
  <cols>
    <col min="1" max="1" width="33" customWidth="1"/>
    <col min="2" max="2" width="14.3984375" customWidth="1"/>
    <col min="3" max="3" width="20.53125" style="58" customWidth="1"/>
    <col min="4" max="4" width="32.73046875" style="58" customWidth="1"/>
  </cols>
  <sheetData>
    <row r="1" spans="1:2" ht="31.15" customHeight="1" x14ac:dyDescent="0.65">
      <c r="A1" s="57" t="s">
        <v>97</v>
      </c>
    </row>
    <row r="2" spans="1:2" x14ac:dyDescent="0.45">
      <c r="A2" t="s">
        <v>98</v>
      </c>
    </row>
    <row r="3" spans="1:2" ht="14.65" thickBot="1" x14ac:dyDescent="0.5"/>
    <row r="4" spans="1:2" ht="14.65" thickBot="1" x14ac:dyDescent="0.5">
      <c r="A4" s="15" t="s">
        <v>0</v>
      </c>
      <c r="B4" s="32" t="str">
        <f>IF(Équipe!C5&amp;Équipe!C6&amp;Équipe!C7&amp;Équipe!C8&amp;Équipe!C9&amp;Équipe!C25&amp;Équipe!C26&amp;Équipe!C27&amp;Équipe!D33&amp;Équipe!D34="","Complété","À compléter")</f>
        <v>À compléter</v>
      </c>
    </row>
    <row r="5" spans="1:2" ht="14.65" thickBot="1" x14ac:dyDescent="0.5"/>
    <row r="6" spans="1:2" ht="15.75" x14ac:dyDescent="0.5">
      <c r="A6" s="16" t="s">
        <v>1</v>
      </c>
      <c r="B6" s="17"/>
    </row>
    <row r="7" spans="1:2" x14ac:dyDescent="0.45">
      <c r="A7" s="3" t="s">
        <v>2</v>
      </c>
      <c r="B7" s="18">
        <f>Revenus!B8</f>
        <v>0</v>
      </c>
    </row>
    <row r="8" spans="1:2" x14ac:dyDescent="0.45">
      <c r="A8" s="3" t="s">
        <v>3</v>
      </c>
      <c r="B8" s="18">
        <f>Revenus!B15</f>
        <v>0</v>
      </c>
    </row>
    <row r="9" spans="1:2" x14ac:dyDescent="0.45">
      <c r="A9" s="3" t="s">
        <v>4</v>
      </c>
      <c r="B9" s="18">
        <f>Revenus!B24</f>
        <v>0</v>
      </c>
    </row>
    <row r="10" spans="1:2" x14ac:dyDescent="0.45">
      <c r="A10" s="19" t="s">
        <v>5</v>
      </c>
      <c r="B10" s="20">
        <f>Revenus!B31</f>
        <v>0</v>
      </c>
    </row>
    <row r="11" spans="1:2" ht="14.65" thickBot="1" x14ac:dyDescent="0.5">
      <c r="A11" s="10" t="s">
        <v>6</v>
      </c>
      <c r="B11" s="21">
        <f>Revenus!B38</f>
        <v>0</v>
      </c>
    </row>
    <row r="12" spans="1:2" ht="15" thickTop="1" thickBot="1" x14ac:dyDescent="0.5">
      <c r="A12" s="22" t="s">
        <v>7</v>
      </c>
      <c r="B12" s="23">
        <f>SUM(B7:B11)</f>
        <v>0</v>
      </c>
    </row>
    <row r="13" spans="1:2" ht="14.65" thickBot="1" x14ac:dyDescent="0.5"/>
    <row r="14" spans="1:2" ht="15.75" x14ac:dyDescent="0.5">
      <c r="A14" s="24" t="s">
        <v>8</v>
      </c>
      <c r="B14" s="25"/>
    </row>
    <row r="15" spans="1:2" x14ac:dyDescent="0.45">
      <c r="A15" s="3" t="s">
        <v>9</v>
      </c>
      <c r="B15" s="26">
        <f>Dépenses!B9</f>
        <v>9200</v>
      </c>
    </row>
    <row r="16" spans="1:2" x14ac:dyDescent="0.45">
      <c r="A16" s="3" t="s">
        <v>10</v>
      </c>
      <c r="B16" s="26">
        <f>Dépenses!B19</f>
        <v>0</v>
      </c>
    </row>
    <row r="17" spans="1:3" x14ac:dyDescent="0.45">
      <c r="A17" s="3" t="s">
        <v>11</v>
      </c>
      <c r="B17" s="26">
        <f>Dépenses!B26</f>
        <v>0</v>
      </c>
    </row>
    <row r="18" spans="1:3" x14ac:dyDescent="0.45">
      <c r="A18" s="3" t="s">
        <v>12</v>
      </c>
      <c r="B18" s="26">
        <f>Dépenses!B33</f>
        <v>0</v>
      </c>
    </row>
    <row r="19" spans="1:3" x14ac:dyDescent="0.45">
      <c r="A19" s="19" t="s">
        <v>13</v>
      </c>
      <c r="B19" s="27">
        <f>Dépenses!B40</f>
        <v>0</v>
      </c>
    </row>
    <row r="20" spans="1:3" ht="14.65" thickBot="1" x14ac:dyDescent="0.5">
      <c r="A20" s="28" t="s">
        <v>7</v>
      </c>
      <c r="B20" s="29">
        <f>SUM(B15:B19)</f>
        <v>9200</v>
      </c>
    </row>
    <row r="21" spans="1:3" ht="14.65" thickBot="1" x14ac:dyDescent="0.5"/>
    <row r="22" spans="1:3" ht="16.149999999999999" thickBot="1" x14ac:dyDescent="0.55000000000000004">
      <c r="A22" s="30" t="s">
        <v>14</v>
      </c>
      <c r="B22" s="31">
        <f>B12-B20</f>
        <v>-9200</v>
      </c>
      <c r="C22" s="60"/>
    </row>
    <row r="23" spans="1:3" ht="14.65" thickBot="1" x14ac:dyDescent="0.5"/>
    <row r="24" spans="1:3" x14ac:dyDescent="0.45">
      <c r="A24" s="34" t="s">
        <v>15</v>
      </c>
      <c r="B24" s="35"/>
    </row>
    <row r="25" spans="1:3" x14ac:dyDescent="0.45">
      <c r="A25" s="3" t="s">
        <v>16</v>
      </c>
      <c r="B25" s="36">
        <f>Financement!A6</f>
        <v>0</v>
      </c>
    </row>
    <row r="26" spans="1:3" x14ac:dyDescent="0.45">
      <c r="A26" s="3" t="s">
        <v>17</v>
      </c>
      <c r="B26" s="37" t="str">
        <f>IF(ISBLANK(Financement!A9),"À compléter","Complété")</f>
        <v>À compléter</v>
      </c>
    </row>
    <row r="27" spans="1:3" x14ac:dyDescent="0.45">
      <c r="A27" s="3" t="s">
        <v>18</v>
      </c>
      <c r="B27" s="37" t="str">
        <f>IF(ISBLANK(Financement!A12),"À compléter","Complété")</f>
        <v>À compléter</v>
      </c>
    </row>
    <row r="28" spans="1:3" x14ac:dyDescent="0.45">
      <c r="A28" s="3" t="s">
        <v>19</v>
      </c>
      <c r="B28" s="37" t="str">
        <f>IF(ISBLANK(Financement!A15),"À compléter","Complété")</f>
        <v>À compléter</v>
      </c>
    </row>
    <row r="29" spans="1:3" ht="14.65" thickBot="1" x14ac:dyDescent="0.5">
      <c r="A29" s="4" t="s">
        <v>20</v>
      </c>
      <c r="B29" s="38" t="str">
        <f>IF(ISBLANK(Financement!A18),"À compléter","Complété")</f>
        <v>À compléter</v>
      </c>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2190F-01FD-4010-8A34-8E945F6777D5}">
  <sheetPr>
    <tabColor theme="7" tint="0.39997558519241921"/>
  </sheetPr>
  <dimension ref="A1:F47"/>
  <sheetViews>
    <sheetView zoomScaleNormal="100" workbookViewId="0">
      <selection activeCell="B33" sqref="B33"/>
    </sheetView>
  </sheetViews>
  <sheetFormatPr baseColWidth="10" defaultColWidth="11.3984375" defaultRowHeight="14.25" x14ac:dyDescent="0.45"/>
  <cols>
    <col min="1" max="1" width="27.86328125" customWidth="1"/>
    <col min="2" max="2" width="39" customWidth="1"/>
    <col min="3" max="3" width="12.3984375" customWidth="1"/>
    <col min="4" max="4" width="12.265625" customWidth="1"/>
  </cols>
  <sheetData>
    <row r="1" spans="1:5" ht="36" x14ac:dyDescent="1.05">
      <c r="A1" s="1" t="s">
        <v>21</v>
      </c>
    </row>
    <row r="2" spans="1:5" ht="31.9" customHeight="1" thickBot="1" x14ac:dyDescent="0.5">
      <c r="A2" s="62"/>
      <c r="B2" s="62"/>
    </row>
    <row r="3" spans="1:5" x14ac:dyDescent="0.45">
      <c r="A3" s="90" t="s">
        <v>22</v>
      </c>
      <c r="B3" s="91"/>
    </row>
    <row r="4" spans="1:5" ht="88.5" customHeight="1" x14ac:dyDescent="0.45">
      <c r="A4" s="100" t="s">
        <v>99</v>
      </c>
      <c r="B4" s="101"/>
      <c r="D4" s="58"/>
      <c r="E4" s="58"/>
    </row>
    <row r="5" spans="1:5" x14ac:dyDescent="0.45">
      <c r="A5" s="3" t="s">
        <v>23</v>
      </c>
      <c r="B5" s="66"/>
      <c r="C5" s="12" t="str">
        <f t="shared" ref="C5:C10" si="0">IF(ISBLANK(B5),"À compléter","")</f>
        <v>À compléter</v>
      </c>
      <c r="D5" s="58"/>
      <c r="E5" s="58"/>
    </row>
    <row r="6" spans="1:5" x14ac:dyDescent="0.45">
      <c r="A6" s="3" t="s">
        <v>24</v>
      </c>
      <c r="B6" s="66"/>
      <c r="C6" s="12" t="str">
        <f t="shared" si="0"/>
        <v>À compléter</v>
      </c>
      <c r="D6" s="58"/>
      <c r="E6" s="58"/>
    </row>
    <row r="7" spans="1:5" x14ac:dyDescent="0.45">
      <c r="A7" s="3" t="s">
        <v>25</v>
      </c>
      <c r="B7" s="66"/>
      <c r="C7" s="12" t="str">
        <f t="shared" si="0"/>
        <v>À compléter</v>
      </c>
      <c r="D7" s="58"/>
      <c r="E7" s="58"/>
    </row>
    <row r="8" spans="1:5" x14ac:dyDescent="0.45">
      <c r="A8" s="3" t="s">
        <v>26</v>
      </c>
      <c r="B8" s="66"/>
      <c r="C8" s="12" t="str">
        <f t="shared" si="0"/>
        <v>À compléter</v>
      </c>
      <c r="D8" s="58"/>
      <c r="E8" s="58"/>
    </row>
    <row r="9" spans="1:5" x14ac:dyDescent="0.45">
      <c r="A9" s="3" t="s">
        <v>27</v>
      </c>
      <c r="B9" s="66"/>
      <c r="C9" s="12" t="str">
        <f t="shared" si="0"/>
        <v>À compléter</v>
      </c>
      <c r="D9" s="58"/>
      <c r="E9" s="58"/>
    </row>
    <row r="10" spans="1:5" x14ac:dyDescent="0.45">
      <c r="A10" s="3" t="s">
        <v>28</v>
      </c>
      <c r="B10" s="67" t="s">
        <v>29</v>
      </c>
      <c r="C10" s="12" t="str">
        <f t="shared" si="0"/>
        <v/>
      </c>
      <c r="D10" s="58"/>
      <c r="E10" s="58"/>
    </row>
    <row r="11" spans="1:5" x14ac:dyDescent="0.45">
      <c r="A11" s="3" t="s">
        <v>30</v>
      </c>
      <c r="B11" s="65"/>
      <c r="D11" s="58"/>
      <c r="E11" s="58"/>
    </row>
    <row r="12" spans="1:5" ht="14.65" thickBot="1" x14ac:dyDescent="0.5">
      <c r="A12" s="4" t="s">
        <v>31</v>
      </c>
      <c r="B12" s="5" t="str">
        <f>IF(AND(B11&gt;=8,B10="Public"),"Oui","Non")</f>
        <v>Non</v>
      </c>
      <c r="D12" s="58"/>
      <c r="E12" s="58"/>
    </row>
    <row r="13" spans="1:5" ht="14.65" thickBot="1" x14ac:dyDescent="0.5">
      <c r="D13" s="58"/>
      <c r="E13" s="58"/>
    </row>
    <row r="14" spans="1:5" x14ac:dyDescent="0.45">
      <c r="A14" s="90" t="s">
        <v>32</v>
      </c>
      <c r="B14" s="91"/>
      <c r="D14" s="58"/>
      <c r="E14" s="58"/>
    </row>
    <row r="15" spans="1:5" ht="136.5" customHeight="1" x14ac:dyDescent="0.45">
      <c r="A15" s="100" t="s">
        <v>33</v>
      </c>
      <c r="B15" s="101"/>
      <c r="D15" s="58"/>
      <c r="E15" s="58"/>
    </row>
    <row r="16" spans="1:5" x14ac:dyDescent="0.45">
      <c r="A16" s="3" t="s">
        <v>34</v>
      </c>
      <c r="B16" s="67"/>
      <c r="C16" s="12" t="str">
        <f>IF(ISBLANK(B16),"À compléter","")</f>
        <v>À compléter</v>
      </c>
      <c r="D16" s="58"/>
      <c r="E16" s="58"/>
    </row>
    <row r="17" spans="1:5" x14ac:dyDescent="0.45">
      <c r="A17" s="3" t="s">
        <v>35</v>
      </c>
      <c r="B17" s="67"/>
      <c r="D17" s="58"/>
      <c r="E17" s="58"/>
    </row>
    <row r="18" spans="1:5" x14ac:dyDescent="0.45">
      <c r="A18" s="3" t="s">
        <v>36</v>
      </c>
      <c r="B18" s="67"/>
      <c r="D18" s="58"/>
      <c r="E18" s="58"/>
    </row>
    <row r="19" spans="1:5" x14ac:dyDescent="0.45">
      <c r="A19" s="3" t="s">
        <v>37</v>
      </c>
      <c r="B19" s="67"/>
      <c r="D19" s="58"/>
      <c r="E19" s="58"/>
    </row>
    <row r="20" spans="1:5" x14ac:dyDescent="0.45">
      <c r="A20" s="3" t="s">
        <v>38</v>
      </c>
      <c r="B20" s="67"/>
      <c r="D20" s="58"/>
      <c r="E20" s="58"/>
    </row>
    <row r="21" spans="1:5" x14ac:dyDescent="0.45">
      <c r="A21" s="19" t="s">
        <v>39</v>
      </c>
      <c r="B21" s="121"/>
      <c r="D21" s="58"/>
      <c r="E21" s="58"/>
    </row>
    <row r="22" spans="1:5" ht="14.65" thickBot="1" x14ac:dyDescent="0.5">
      <c r="A22" s="4" t="s">
        <v>6</v>
      </c>
      <c r="B22" s="122"/>
      <c r="D22" s="58"/>
      <c r="E22" s="58"/>
    </row>
    <row r="23" spans="1:5" ht="14.65" thickBot="1" x14ac:dyDescent="0.5">
      <c r="D23" s="58"/>
      <c r="E23" s="58"/>
    </row>
    <row r="24" spans="1:5" x14ac:dyDescent="0.45">
      <c r="A24" s="92" t="s">
        <v>40</v>
      </c>
      <c r="B24" s="93"/>
      <c r="D24" s="58"/>
      <c r="E24" s="58"/>
    </row>
    <row r="25" spans="1:5" x14ac:dyDescent="0.45">
      <c r="A25" s="3" t="s">
        <v>41</v>
      </c>
      <c r="B25" s="66"/>
      <c r="C25" s="12" t="str">
        <f>IF(ISBLANK(B25),"À compléter","")</f>
        <v>À compléter</v>
      </c>
      <c r="D25" s="58"/>
      <c r="E25" s="58"/>
    </row>
    <row r="26" spans="1:5" x14ac:dyDescent="0.45">
      <c r="A26" s="3" t="s">
        <v>42</v>
      </c>
      <c r="B26" s="66"/>
      <c r="C26" s="12" t="str">
        <f>IF(ISBLANK(B26),"À compléter","")</f>
        <v>À compléter</v>
      </c>
      <c r="D26" s="58"/>
      <c r="E26" s="58"/>
    </row>
    <row r="27" spans="1:5" ht="14.65" thickBot="1" x14ac:dyDescent="0.5">
      <c r="A27" s="10" t="s">
        <v>43</v>
      </c>
      <c r="B27" s="123"/>
      <c r="C27" s="12" t="str">
        <f>IF(ISBLANK(B27),"À compléter","")</f>
        <v>À compléter</v>
      </c>
      <c r="D27" s="58"/>
      <c r="E27" s="58"/>
    </row>
    <row r="28" spans="1:5" ht="29.25" thickTop="1" thickBot="1" x14ac:dyDescent="0.5">
      <c r="A28" s="11" t="s">
        <v>44</v>
      </c>
      <c r="B28" s="124"/>
      <c r="C28" s="12"/>
      <c r="D28" s="58"/>
      <c r="E28" s="58"/>
    </row>
    <row r="29" spans="1:5" ht="14.65" thickBot="1" x14ac:dyDescent="0.5">
      <c r="D29" s="58"/>
      <c r="E29" s="58"/>
    </row>
    <row r="30" spans="1:5" x14ac:dyDescent="0.45">
      <c r="A30" s="94" t="s">
        <v>45</v>
      </c>
      <c r="B30" s="95"/>
      <c r="C30" s="96"/>
      <c r="D30" s="58"/>
      <c r="E30" s="58"/>
    </row>
    <row r="31" spans="1:5" ht="15.4" customHeight="1" x14ac:dyDescent="0.45">
      <c r="A31" s="97" t="s">
        <v>46</v>
      </c>
      <c r="B31" s="98"/>
      <c r="C31" s="99"/>
      <c r="D31" s="58"/>
      <c r="E31" s="58"/>
    </row>
    <row r="32" spans="1:5" x14ac:dyDescent="0.45">
      <c r="A32" s="2" t="s">
        <v>96</v>
      </c>
      <c r="B32" s="6" t="s">
        <v>47</v>
      </c>
      <c r="C32" s="7" t="s">
        <v>48</v>
      </c>
      <c r="D32" s="58"/>
      <c r="E32" s="58"/>
    </row>
    <row r="33" spans="1:6" x14ac:dyDescent="0.45">
      <c r="A33" s="63" t="s">
        <v>49</v>
      </c>
      <c r="B33" s="59"/>
      <c r="C33" s="8">
        <v>1</v>
      </c>
      <c r="D33" s="12" t="str">
        <f>IF(OR(ISBLANK(A33),ISBLANK(B33)),"À compléter","")</f>
        <v>À compléter</v>
      </c>
      <c r="E33" s="58"/>
      <c r="F33" s="58"/>
    </row>
    <row r="34" spans="1:6" x14ac:dyDescent="0.45">
      <c r="A34" s="63"/>
      <c r="B34" s="59"/>
      <c r="C34" s="8">
        <v>2</v>
      </c>
      <c r="D34" s="12" t="str">
        <f>IF(OR(ISBLANK(A34),ISBLANK(B34)),"À compléter","")</f>
        <v>À compléter</v>
      </c>
      <c r="E34" s="58"/>
      <c r="F34" s="58"/>
    </row>
    <row r="35" spans="1:6" x14ac:dyDescent="0.45">
      <c r="A35" s="63"/>
      <c r="B35" s="59"/>
      <c r="C35" s="8">
        <v>3</v>
      </c>
      <c r="D35" s="58"/>
      <c r="E35" s="58"/>
      <c r="F35" s="58"/>
    </row>
    <row r="36" spans="1:6" x14ac:dyDescent="0.45">
      <c r="A36" s="63"/>
      <c r="B36" s="59"/>
      <c r="C36" s="8">
        <v>4</v>
      </c>
      <c r="D36" s="58"/>
      <c r="E36" s="58"/>
      <c r="F36" s="58"/>
    </row>
    <row r="37" spans="1:6" x14ac:dyDescent="0.45">
      <c r="A37" s="63"/>
      <c r="B37" s="59"/>
      <c r="C37" s="8">
        <v>5</v>
      </c>
      <c r="D37" s="58"/>
      <c r="E37" s="58"/>
      <c r="F37" s="58"/>
    </row>
    <row r="38" spans="1:6" x14ac:dyDescent="0.45">
      <c r="A38" s="63"/>
      <c r="B38" s="59"/>
      <c r="C38" s="8">
        <v>6</v>
      </c>
      <c r="D38" s="58"/>
      <c r="E38" s="58"/>
      <c r="F38" s="58"/>
    </row>
    <row r="39" spans="1:6" x14ac:dyDescent="0.45">
      <c r="A39" s="63"/>
      <c r="B39" s="59"/>
      <c r="C39" s="8">
        <v>7</v>
      </c>
      <c r="D39" s="58"/>
      <c r="E39" s="58"/>
      <c r="F39" s="58"/>
    </row>
    <row r="40" spans="1:6" x14ac:dyDescent="0.45">
      <c r="A40" s="63"/>
      <c r="B40" s="59"/>
      <c r="C40" s="8">
        <v>8</v>
      </c>
      <c r="D40" s="58"/>
      <c r="E40" s="58"/>
      <c r="F40" s="58"/>
    </row>
    <row r="41" spans="1:6" x14ac:dyDescent="0.45">
      <c r="A41" s="63"/>
      <c r="B41" s="59"/>
      <c r="C41" s="8">
        <v>9</v>
      </c>
      <c r="D41" s="58"/>
      <c r="E41" s="58"/>
      <c r="F41" s="58"/>
    </row>
    <row r="42" spans="1:6" x14ac:dyDescent="0.45">
      <c r="A42" s="63"/>
      <c r="B42" s="59"/>
      <c r="C42" s="8">
        <v>10</v>
      </c>
      <c r="D42" s="58"/>
      <c r="E42" s="58"/>
      <c r="F42" s="58"/>
    </row>
    <row r="43" spans="1:6" x14ac:dyDescent="0.45">
      <c r="A43" s="63"/>
      <c r="B43" s="59"/>
      <c r="C43" s="8">
        <v>11</v>
      </c>
      <c r="D43" s="58"/>
      <c r="E43" s="58"/>
      <c r="F43" s="58"/>
    </row>
    <row r="44" spans="1:6" x14ac:dyDescent="0.45">
      <c r="A44" s="63"/>
      <c r="B44" s="59"/>
      <c r="C44" s="8">
        <v>12</v>
      </c>
      <c r="D44" s="58"/>
      <c r="E44" s="58"/>
      <c r="F44" s="58"/>
    </row>
    <row r="45" spans="1:6" x14ac:dyDescent="0.45">
      <c r="A45" s="63"/>
      <c r="B45" s="59"/>
      <c r="C45" s="8">
        <v>13</v>
      </c>
      <c r="D45" s="58"/>
      <c r="E45" s="58"/>
      <c r="F45" s="58"/>
    </row>
    <row r="46" spans="1:6" x14ac:dyDescent="0.45">
      <c r="A46" s="63"/>
      <c r="B46" s="59"/>
      <c r="C46" s="8">
        <v>14</v>
      </c>
      <c r="D46" s="58"/>
      <c r="E46" s="58"/>
      <c r="F46" s="58"/>
    </row>
    <row r="47" spans="1:6" ht="14.65" thickBot="1" x14ac:dyDescent="0.5">
      <c r="A47" s="64"/>
      <c r="B47" s="61"/>
      <c r="C47" s="9">
        <v>15</v>
      </c>
      <c r="D47" s="58"/>
      <c r="E47" s="58"/>
      <c r="F47" s="58"/>
    </row>
  </sheetData>
  <sheetProtection sheet="1" objects="1" scenarios="1" insertRows="0" deleteRows="0"/>
  <mergeCells count="7">
    <mergeCell ref="A3:B3"/>
    <mergeCell ref="A24:B24"/>
    <mergeCell ref="A30:C30"/>
    <mergeCell ref="A31:C31"/>
    <mergeCell ref="A14:B14"/>
    <mergeCell ref="A4:B4"/>
    <mergeCell ref="A15:B15"/>
  </mergeCells>
  <conditionalFormatting sqref="C5:C10">
    <cfRule type="notContainsBlanks" dxfId="8" priority="9">
      <formula>LEN(TRIM(C5))&gt;0</formula>
    </cfRule>
  </conditionalFormatting>
  <conditionalFormatting sqref="C16">
    <cfRule type="notContainsBlanks" dxfId="7" priority="1">
      <formula>LEN(TRIM(C16))&gt;0</formula>
    </cfRule>
  </conditionalFormatting>
  <conditionalFormatting sqref="C25:C28">
    <cfRule type="notContainsBlanks" dxfId="6" priority="3">
      <formula>LEN(TRIM(C25))&gt;0</formula>
    </cfRule>
  </conditionalFormatting>
  <conditionalFormatting sqref="D33:D34">
    <cfRule type="notContainsBlanks" dxfId="5" priority="2">
      <formula>LEN(TRIM(D33))&gt;0</formula>
    </cfRule>
  </conditionalFormatting>
  <dataValidations count="7">
    <dataValidation type="list" allowBlank="1" showInputMessage="1" showErrorMessage="1" sqref="B10" xr:uid="{1AB58501-AE1C-4F2F-8937-17A374E3EDBC}">
      <formula1>"Public,Privé,Communautaire"</formula1>
    </dataValidation>
    <dataValidation type="list" allowBlank="1" showInputMessage="1" showErrorMessage="1" sqref="A33:A47" xr:uid="{27772357-664F-4E55-B808-65A7681AFBA0}">
      <formula1>"Oui,Non"</formula1>
    </dataValidation>
    <dataValidation type="whole" operator="greaterThanOrEqual" allowBlank="1" showInputMessage="1" showErrorMessage="1" sqref="B25:B28" xr:uid="{EBF42C09-259C-455E-91E8-83516D0F6E7C}">
      <formula1>0</formula1>
    </dataValidation>
    <dataValidation type="list" allowBlank="1" showInputMessage="1" showErrorMessage="1" sqref="B16" xr:uid="{F61ECF64-CF08-41FA-B512-3E02C9D5991B}">
      <mc:AlternateContent xmlns:x12ac="http://schemas.microsoft.com/office/spreadsheetml/2011/1/ac" xmlns:mc="http://schemas.openxmlformats.org/markup-compatibility/2006">
        <mc:Choice Requires="x12ac">
          <x12ac:list>"Oui, il sera joint à l'envoi de notre demande",Non</x12ac:list>
        </mc:Choice>
        <mc:Fallback>
          <formula1>"Oui, il sera joint à l'envoi de notre demande,Non"</formula1>
        </mc:Fallback>
      </mc:AlternateContent>
    </dataValidation>
    <dataValidation type="whole" operator="greaterThan" allowBlank="1" showInputMessage="1" showErrorMessage="1" sqref="B5" xr:uid="{96359E42-64B2-45A8-A5E7-39819DF17148}">
      <formula1>0</formula1>
    </dataValidation>
    <dataValidation type="whole" operator="greaterThanOrEqual" allowBlank="1" showInputMessage="1" showErrorMessage="1" sqref="B7" xr:uid="{5ACB6E59-B8EF-40BD-A1F1-C773C6149358}">
      <formula1>1995</formula1>
    </dataValidation>
    <dataValidation type="whole" allowBlank="1" showInputMessage="1" showErrorMessage="1" sqref="B11" xr:uid="{C4C06EB0-5CF1-46EC-AB96-90B82C1486E3}">
      <formula1>1</formula1>
      <formula2>10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D545F-BD70-4B5E-A275-004666612276}">
  <sheetPr>
    <tabColor theme="5" tint="0.59999389629810485"/>
  </sheetPr>
  <dimension ref="A1:B40"/>
  <sheetViews>
    <sheetView topLeftCell="A2" zoomScale="109" zoomScaleNormal="115" workbookViewId="0">
      <selection activeCell="B6" sqref="B6"/>
    </sheetView>
  </sheetViews>
  <sheetFormatPr baseColWidth="10" defaultColWidth="11.3984375" defaultRowHeight="14.25" x14ac:dyDescent="0.45"/>
  <cols>
    <col min="1" max="1" width="66" style="58" customWidth="1"/>
    <col min="2" max="16384" width="11.3984375" style="58"/>
  </cols>
  <sheetData>
    <row r="1" spans="1:2" ht="36" x14ac:dyDescent="1.05">
      <c r="A1" s="1" t="s">
        <v>1</v>
      </c>
    </row>
    <row r="2" spans="1:2" ht="270.75" x14ac:dyDescent="0.45">
      <c r="A2" s="56" t="s">
        <v>104</v>
      </c>
    </row>
    <row r="3" spans="1:2" ht="14.65" thickBot="1" x14ac:dyDescent="0.5">
      <c r="A3"/>
      <c r="B3"/>
    </row>
    <row r="4" spans="1:2" ht="21" x14ac:dyDescent="0.65">
      <c r="A4" s="70" t="s">
        <v>2</v>
      </c>
      <c r="B4" s="17"/>
    </row>
    <row r="5" spans="1:2" x14ac:dyDescent="0.45">
      <c r="A5" s="71" t="s">
        <v>50</v>
      </c>
      <c r="B5" s="72" t="s">
        <v>51</v>
      </c>
    </row>
    <row r="6" spans="1:2" x14ac:dyDescent="0.45">
      <c r="A6" s="87"/>
      <c r="B6" s="68"/>
    </row>
    <row r="7" spans="1:2" x14ac:dyDescent="0.45">
      <c r="A7" s="87"/>
      <c r="B7" s="68"/>
    </row>
    <row r="8" spans="1:2" ht="14.65" thickBot="1" x14ac:dyDescent="0.5">
      <c r="A8" s="22" t="s">
        <v>7</v>
      </c>
      <c r="B8" s="73">
        <f>SUM(B6:B7)</f>
        <v>0</v>
      </c>
    </row>
    <row r="9" spans="1:2" ht="14.65" thickBot="1" x14ac:dyDescent="0.5">
      <c r="A9"/>
      <c r="B9"/>
    </row>
    <row r="10" spans="1:2" ht="21" x14ac:dyDescent="0.65">
      <c r="A10" s="70" t="s">
        <v>3</v>
      </c>
      <c r="B10" s="17"/>
    </row>
    <row r="11" spans="1:2" x14ac:dyDescent="0.45">
      <c r="A11" s="71" t="s">
        <v>52</v>
      </c>
      <c r="B11" s="72" t="s">
        <v>51</v>
      </c>
    </row>
    <row r="12" spans="1:2" x14ac:dyDescent="0.45">
      <c r="A12" s="87"/>
      <c r="B12" s="68"/>
    </row>
    <row r="13" spans="1:2" x14ac:dyDescent="0.45">
      <c r="A13" s="87"/>
      <c r="B13" s="68"/>
    </row>
    <row r="14" spans="1:2" ht="14.65" thickBot="1" x14ac:dyDescent="0.5">
      <c r="A14" s="88"/>
      <c r="B14" s="69"/>
    </row>
    <row r="15" spans="1:2" ht="15" thickTop="1" thickBot="1" x14ac:dyDescent="0.5">
      <c r="A15" s="22" t="s">
        <v>7</v>
      </c>
      <c r="B15" s="73">
        <f>SUM(B12:B14)</f>
        <v>0</v>
      </c>
    </row>
    <row r="16" spans="1:2" ht="14.65" thickBot="1" x14ac:dyDescent="0.5">
      <c r="A16"/>
      <c r="B16"/>
    </row>
    <row r="17" spans="1:2" ht="21" x14ac:dyDescent="0.65">
      <c r="A17" s="70" t="s">
        <v>4</v>
      </c>
      <c r="B17" s="17"/>
    </row>
    <row r="18" spans="1:2" x14ac:dyDescent="0.45">
      <c r="A18" s="71" t="s">
        <v>53</v>
      </c>
      <c r="B18" s="72" t="s">
        <v>51</v>
      </c>
    </row>
    <row r="19" spans="1:2" x14ac:dyDescent="0.45">
      <c r="A19" s="87"/>
      <c r="B19" s="68"/>
    </row>
    <row r="20" spans="1:2" x14ac:dyDescent="0.45">
      <c r="A20" s="87"/>
      <c r="B20" s="68"/>
    </row>
    <row r="21" spans="1:2" x14ac:dyDescent="0.45">
      <c r="A21" s="87"/>
      <c r="B21" s="68"/>
    </row>
    <row r="22" spans="1:2" x14ac:dyDescent="0.45">
      <c r="A22" s="87"/>
      <c r="B22" s="68"/>
    </row>
    <row r="23" spans="1:2" ht="14.65" thickBot="1" x14ac:dyDescent="0.5">
      <c r="A23" s="88"/>
      <c r="B23" s="69"/>
    </row>
    <row r="24" spans="1:2" ht="15" thickTop="1" thickBot="1" x14ac:dyDescent="0.5">
      <c r="A24" s="22" t="s">
        <v>7</v>
      </c>
      <c r="B24" s="73">
        <f>SUM(B19:B23)</f>
        <v>0</v>
      </c>
    </row>
    <row r="25" spans="1:2" ht="14.65" thickBot="1" x14ac:dyDescent="0.5">
      <c r="A25"/>
      <c r="B25"/>
    </row>
    <row r="26" spans="1:2" ht="21" x14ac:dyDescent="0.65">
      <c r="A26" s="70" t="s">
        <v>5</v>
      </c>
      <c r="B26" s="17"/>
    </row>
    <row r="27" spans="1:2" x14ac:dyDescent="0.45">
      <c r="A27" s="71" t="s">
        <v>54</v>
      </c>
      <c r="B27" s="72" t="s">
        <v>51</v>
      </c>
    </row>
    <row r="28" spans="1:2" x14ac:dyDescent="0.45">
      <c r="A28" s="87"/>
      <c r="B28" s="68"/>
    </row>
    <row r="29" spans="1:2" x14ac:dyDescent="0.45">
      <c r="A29" s="87"/>
      <c r="B29" s="68"/>
    </row>
    <row r="30" spans="1:2" ht="14.65" thickBot="1" x14ac:dyDescent="0.5">
      <c r="A30" s="88"/>
      <c r="B30" s="69"/>
    </row>
    <row r="31" spans="1:2" ht="15" thickTop="1" thickBot="1" x14ac:dyDescent="0.5">
      <c r="A31" s="22" t="s">
        <v>7</v>
      </c>
      <c r="B31" s="73">
        <f>SUM(B28:B30)</f>
        <v>0</v>
      </c>
    </row>
    <row r="32" spans="1:2" ht="14.65" thickBot="1" x14ac:dyDescent="0.5">
      <c r="A32"/>
      <c r="B32"/>
    </row>
    <row r="33" spans="1:2" ht="21" x14ac:dyDescent="0.65">
      <c r="A33" s="70" t="s">
        <v>6</v>
      </c>
      <c r="B33" s="17"/>
    </row>
    <row r="34" spans="1:2" x14ac:dyDescent="0.45">
      <c r="A34" s="71" t="s">
        <v>55</v>
      </c>
      <c r="B34" s="72" t="s">
        <v>51</v>
      </c>
    </row>
    <row r="35" spans="1:2" x14ac:dyDescent="0.45">
      <c r="A35" s="87"/>
      <c r="B35" s="68"/>
    </row>
    <row r="36" spans="1:2" x14ac:dyDescent="0.45">
      <c r="A36" s="87"/>
      <c r="B36" s="68"/>
    </row>
    <row r="37" spans="1:2" ht="14.65" thickBot="1" x14ac:dyDescent="0.5">
      <c r="A37" s="88"/>
      <c r="B37" s="69"/>
    </row>
    <row r="38" spans="1:2" ht="15" thickTop="1" thickBot="1" x14ac:dyDescent="0.5">
      <c r="A38" s="22" t="s">
        <v>7</v>
      </c>
      <c r="B38" s="73">
        <f>SUM(B35:B37)</f>
        <v>0</v>
      </c>
    </row>
    <row r="39" spans="1:2" ht="14.65" thickBot="1" x14ac:dyDescent="0.5">
      <c r="A39"/>
      <c r="B39"/>
    </row>
    <row r="40" spans="1:2" ht="19.899999999999999" customHeight="1" thickBot="1" x14ac:dyDescent="0.5">
      <c r="A40" s="74" t="s">
        <v>56</v>
      </c>
      <c r="B40" s="75">
        <f>B8+B15+B24+B31+B38</f>
        <v>0</v>
      </c>
    </row>
  </sheetData>
  <sheetProtection sheet="1" formatRows="0" insertRows="0" deleteRows="0"/>
  <dataValidations count="1">
    <dataValidation type="decimal" operator="greaterThanOrEqual" allowBlank="1" showInputMessage="1" showErrorMessage="1" sqref="B6:B7 B12:B14 B19:B23 B28:B30 B35:B37" xr:uid="{133ED367-C9D6-47D9-81AC-40EB73600E5C}">
      <formula1>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80096-240E-4072-B1C0-FBD494CF5F87}">
  <sheetPr>
    <tabColor theme="4" tint="0.59999389629810485"/>
  </sheetPr>
  <dimension ref="A1:B42"/>
  <sheetViews>
    <sheetView zoomScale="130" zoomScaleNormal="130" workbookViewId="0">
      <selection activeCell="B14" sqref="B14"/>
    </sheetView>
  </sheetViews>
  <sheetFormatPr baseColWidth="10" defaultColWidth="11.3984375" defaultRowHeight="14.25" x14ac:dyDescent="0.45"/>
  <cols>
    <col min="1" max="1" width="67.265625" style="58" customWidth="1"/>
    <col min="2" max="16384" width="11.3984375" style="58"/>
  </cols>
  <sheetData>
    <row r="1" spans="1:2" ht="36" x14ac:dyDescent="1.05">
      <c r="A1" s="1" t="s">
        <v>8</v>
      </c>
    </row>
    <row r="2" spans="1:2" x14ac:dyDescent="0.45">
      <c r="A2" t="s">
        <v>105</v>
      </c>
      <c r="B2"/>
    </row>
    <row r="3" spans="1:2" ht="14.65" thickBot="1" x14ac:dyDescent="0.5">
      <c r="A3"/>
      <c r="B3"/>
    </row>
    <row r="4" spans="1:2" ht="21" x14ac:dyDescent="0.65">
      <c r="A4" s="79" t="s">
        <v>9</v>
      </c>
      <c r="B4" s="25"/>
    </row>
    <row r="5" spans="1:2" x14ac:dyDescent="0.45">
      <c r="A5" s="80" t="s">
        <v>57</v>
      </c>
      <c r="B5" s="81" t="s">
        <v>51</v>
      </c>
    </row>
    <row r="6" spans="1:2" x14ac:dyDescent="0.45">
      <c r="A6" s="87" t="s">
        <v>58</v>
      </c>
      <c r="B6" s="76">
        <v>9200</v>
      </c>
    </row>
    <row r="7" spans="1:2" x14ac:dyDescent="0.45">
      <c r="A7" s="87"/>
      <c r="B7" s="76"/>
    </row>
    <row r="8" spans="1:2" ht="14.65" thickBot="1" x14ac:dyDescent="0.5">
      <c r="A8" s="88"/>
      <c r="B8" s="77"/>
    </row>
    <row r="9" spans="1:2" ht="15" thickTop="1" thickBot="1" x14ac:dyDescent="0.5">
      <c r="A9" s="22" t="s">
        <v>7</v>
      </c>
      <c r="B9" s="82">
        <f>SUM(B6:B8)</f>
        <v>9200</v>
      </c>
    </row>
    <row r="10" spans="1:2" ht="14.65" thickBot="1" x14ac:dyDescent="0.5">
      <c r="A10"/>
      <c r="B10"/>
    </row>
    <row r="11" spans="1:2" ht="21" x14ac:dyDescent="0.65">
      <c r="A11" s="79" t="s">
        <v>10</v>
      </c>
      <c r="B11" s="25"/>
    </row>
    <row r="12" spans="1:2" x14ac:dyDescent="0.45">
      <c r="A12" s="80" t="s">
        <v>59</v>
      </c>
      <c r="B12" s="81" t="s">
        <v>51</v>
      </c>
    </row>
    <row r="13" spans="1:2" x14ac:dyDescent="0.45">
      <c r="A13" s="87"/>
      <c r="B13" s="76"/>
    </row>
    <row r="14" spans="1:2" x14ac:dyDescent="0.45">
      <c r="A14" s="87"/>
      <c r="B14" s="76"/>
    </row>
    <row r="15" spans="1:2" x14ac:dyDescent="0.45">
      <c r="A15" s="87"/>
      <c r="B15" s="76"/>
    </row>
    <row r="16" spans="1:2" x14ac:dyDescent="0.45">
      <c r="A16" s="89"/>
      <c r="B16" s="78"/>
    </row>
    <row r="17" spans="1:2" x14ac:dyDescent="0.45">
      <c r="A17" s="89"/>
      <c r="B17" s="78"/>
    </row>
    <row r="18" spans="1:2" ht="14.65" thickBot="1" x14ac:dyDescent="0.5">
      <c r="A18" s="88"/>
      <c r="B18" s="77"/>
    </row>
    <row r="19" spans="1:2" ht="15" thickTop="1" thickBot="1" x14ac:dyDescent="0.5">
      <c r="A19" s="22" t="s">
        <v>7</v>
      </c>
      <c r="B19" s="82">
        <f>SUM(B13:B18)</f>
        <v>0</v>
      </c>
    </row>
    <row r="20" spans="1:2" ht="14.65" thickBot="1" x14ac:dyDescent="0.5">
      <c r="A20"/>
      <c r="B20"/>
    </row>
    <row r="21" spans="1:2" ht="21" x14ac:dyDescent="0.65">
      <c r="A21" s="79" t="s">
        <v>11</v>
      </c>
      <c r="B21" s="25"/>
    </row>
    <row r="22" spans="1:2" x14ac:dyDescent="0.45">
      <c r="A22" s="80" t="s">
        <v>60</v>
      </c>
      <c r="B22" s="81" t="s">
        <v>51</v>
      </c>
    </row>
    <row r="23" spans="1:2" x14ac:dyDescent="0.45">
      <c r="A23" s="87"/>
      <c r="B23" s="76"/>
    </row>
    <row r="24" spans="1:2" x14ac:dyDescent="0.45">
      <c r="A24" s="87"/>
      <c r="B24" s="76"/>
    </row>
    <row r="25" spans="1:2" ht="14.65" thickBot="1" x14ac:dyDescent="0.5">
      <c r="A25" s="88"/>
      <c r="B25" s="77"/>
    </row>
    <row r="26" spans="1:2" ht="15" thickTop="1" thickBot="1" x14ac:dyDescent="0.5">
      <c r="A26" s="22" t="s">
        <v>7</v>
      </c>
      <c r="B26" s="82">
        <f>SUM(B23:B25)</f>
        <v>0</v>
      </c>
    </row>
    <row r="27" spans="1:2" ht="14.65" thickBot="1" x14ac:dyDescent="0.5">
      <c r="A27"/>
      <c r="B27"/>
    </row>
    <row r="28" spans="1:2" ht="21" x14ac:dyDescent="0.65">
      <c r="A28" s="79" t="s">
        <v>12</v>
      </c>
      <c r="B28" s="25"/>
    </row>
    <row r="29" spans="1:2" x14ac:dyDescent="0.45">
      <c r="A29" s="80" t="s">
        <v>61</v>
      </c>
      <c r="B29" s="81" t="s">
        <v>51</v>
      </c>
    </row>
    <row r="30" spans="1:2" x14ac:dyDescent="0.45">
      <c r="A30" s="87"/>
      <c r="B30" s="76"/>
    </row>
    <row r="31" spans="1:2" x14ac:dyDescent="0.45">
      <c r="A31" s="87"/>
      <c r="B31" s="76"/>
    </row>
    <row r="32" spans="1:2" ht="14.65" thickBot="1" x14ac:dyDescent="0.5">
      <c r="A32" s="88"/>
      <c r="B32" s="77"/>
    </row>
    <row r="33" spans="1:2" ht="15" thickTop="1" thickBot="1" x14ac:dyDescent="0.5">
      <c r="A33" s="22" t="s">
        <v>7</v>
      </c>
      <c r="B33" s="82">
        <f>SUM(B30:B32)</f>
        <v>0</v>
      </c>
    </row>
    <row r="34" spans="1:2" ht="14.65" thickBot="1" x14ac:dyDescent="0.5">
      <c r="A34"/>
      <c r="B34"/>
    </row>
    <row r="35" spans="1:2" ht="21" x14ac:dyDescent="0.65">
      <c r="A35" s="79" t="s">
        <v>13</v>
      </c>
      <c r="B35" s="25"/>
    </row>
    <row r="36" spans="1:2" x14ac:dyDescent="0.45">
      <c r="A36" s="80" t="s">
        <v>62</v>
      </c>
      <c r="B36" s="81" t="s">
        <v>51</v>
      </c>
    </row>
    <row r="37" spans="1:2" x14ac:dyDescent="0.45">
      <c r="A37" s="87"/>
      <c r="B37" s="76"/>
    </row>
    <row r="38" spans="1:2" x14ac:dyDescent="0.45">
      <c r="A38" s="87"/>
      <c r="B38" s="76"/>
    </row>
    <row r="39" spans="1:2" ht="14.65" thickBot="1" x14ac:dyDescent="0.5">
      <c r="A39" s="88"/>
      <c r="B39" s="77"/>
    </row>
    <row r="40" spans="1:2" ht="15" thickTop="1" thickBot="1" x14ac:dyDescent="0.5">
      <c r="A40" s="22" t="s">
        <v>7</v>
      </c>
      <c r="B40" s="82">
        <f>SUM(B37:B39)</f>
        <v>0</v>
      </c>
    </row>
    <row r="41" spans="1:2" ht="14.65" thickBot="1" x14ac:dyDescent="0.5">
      <c r="A41"/>
      <c r="B41"/>
    </row>
    <row r="42" spans="1:2" ht="19.899999999999999" customHeight="1" thickBot="1" x14ac:dyDescent="0.5">
      <c r="A42" s="83" t="s">
        <v>63</v>
      </c>
      <c r="B42" s="84">
        <f>B9+B19+B26+B33+B40</f>
        <v>9200</v>
      </c>
    </row>
  </sheetData>
  <sheetProtection sheet="1" objects="1" scenarios="1" formatRows="0" insertRows="0" deleteRows="0"/>
  <dataValidations count="1">
    <dataValidation type="decimal" operator="greaterThanOrEqual" allowBlank="1" showInputMessage="1" showErrorMessage="1" sqref="B6:B8 B13:B18 B23:B25 B30:B32 B37:B39" xr:uid="{079FC47C-D2B4-480C-A1A0-D56E10C908F3}">
      <formula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38DF1-4421-474D-B905-A42E5D425965}">
  <sheetPr>
    <tabColor rgb="FFEBC4F2"/>
  </sheetPr>
  <dimension ref="A1:B21"/>
  <sheetViews>
    <sheetView topLeftCell="A18" zoomScaleNormal="100" workbookViewId="0">
      <selection activeCell="A6" sqref="A6"/>
    </sheetView>
  </sheetViews>
  <sheetFormatPr baseColWidth="10" defaultColWidth="11.3984375" defaultRowHeight="14.25" x14ac:dyDescent="0.45"/>
  <cols>
    <col min="1" max="1" width="69.06640625" customWidth="1"/>
    <col min="2" max="2" width="11.73046875" customWidth="1"/>
    <col min="3" max="3" width="14.86328125" customWidth="1"/>
  </cols>
  <sheetData>
    <row r="1" spans="1:2" ht="36" x14ac:dyDescent="1.05">
      <c r="A1" s="1" t="s">
        <v>64</v>
      </c>
    </row>
    <row r="2" spans="1:2" ht="57" x14ac:dyDescent="0.45">
      <c r="A2" s="56" t="s">
        <v>102</v>
      </c>
    </row>
    <row r="3" spans="1:2" ht="14.65" thickBot="1" x14ac:dyDescent="0.5"/>
    <row r="4" spans="1:2" x14ac:dyDescent="0.45">
      <c r="A4" s="13" t="s">
        <v>65</v>
      </c>
    </row>
    <row r="5" spans="1:2" ht="123" customHeight="1" x14ac:dyDescent="0.45">
      <c r="A5" s="14" t="s">
        <v>100</v>
      </c>
    </row>
    <row r="6" spans="1:2" ht="26.65" customHeight="1" thickBot="1" x14ac:dyDescent="0.5">
      <c r="A6" s="85"/>
      <c r="B6" s="12" t="str">
        <f>IF(ISBLANK(A6),"À compléter","")</f>
        <v>À compléter</v>
      </c>
    </row>
    <row r="7" spans="1:2" ht="14.65" thickBot="1" x14ac:dyDescent="0.5"/>
    <row r="8" spans="1:2" x14ac:dyDescent="0.45">
      <c r="A8" s="33" t="s">
        <v>66</v>
      </c>
    </row>
    <row r="9" spans="1:2" ht="150" customHeight="1" thickBot="1" x14ac:dyDescent="0.5">
      <c r="A9" s="86"/>
      <c r="B9" s="12" t="str">
        <f>IF(ISBLANK(A9),"À compléter","")</f>
        <v>À compléter</v>
      </c>
    </row>
    <row r="10" spans="1:2" ht="14.65" thickBot="1" x14ac:dyDescent="0.5"/>
    <row r="11" spans="1:2" ht="57" x14ac:dyDescent="0.45">
      <c r="A11" s="33" t="s">
        <v>101</v>
      </c>
    </row>
    <row r="12" spans="1:2" ht="150" customHeight="1" thickBot="1" x14ac:dyDescent="0.5">
      <c r="A12" s="86"/>
      <c r="B12" s="12" t="str">
        <f>IF(ISBLANK(A12),"À compléter","")</f>
        <v>À compléter</v>
      </c>
    </row>
    <row r="13" spans="1:2" ht="14.65" thickBot="1" x14ac:dyDescent="0.5"/>
    <row r="14" spans="1:2" ht="137.25" customHeight="1" x14ac:dyDescent="0.45">
      <c r="A14" s="55" t="s">
        <v>67</v>
      </c>
    </row>
    <row r="15" spans="1:2" ht="150" customHeight="1" thickBot="1" x14ac:dyDescent="0.5">
      <c r="A15" s="86"/>
      <c r="B15" s="12" t="str">
        <f>IF(ISBLANK(A15),"À compléter","")</f>
        <v>À compléter</v>
      </c>
    </row>
    <row r="16" spans="1:2" ht="14.65" thickBot="1" x14ac:dyDescent="0.5"/>
    <row r="17" spans="1:2" ht="28.5" x14ac:dyDescent="0.45">
      <c r="A17" s="33" t="s">
        <v>68</v>
      </c>
    </row>
    <row r="18" spans="1:2" ht="150" customHeight="1" thickBot="1" x14ac:dyDescent="0.5">
      <c r="A18" s="86"/>
      <c r="B18" s="12" t="str">
        <f>IF(ISBLANK(A18),"À compléter","")</f>
        <v>À compléter</v>
      </c>
    </row>
    <row r="19" spans="1:2" ht="14.65" thickBot="1" x14ac:dyDescent="0.5"/>
    <row r="20" spans="1:2" ht="28.5" x14ac:dyDescent="0.45">
      <c r="A20" s="33" t="s">
        <v>103</v>
      </c>
    </row>
    <row r="21" spans="1:2" ht="72.75" customHeight="1" thickBot="1" x14ac:dyDescent="0.5">
      <c r="A21" s="86"/>
    </row>
  </sheetData>
  <sheetProtection sheet="1" objects="1" scenarios="1" formatRows="0"/>
  <conditionalFormatting sqref="B6">
    <cfRule type="notContainsBlanks" dxfId="4" priority="5">
      <formula>LEN(TRIM(B6))&gt;0</formula>
    </cfRule>
  </conditionalFormatting>
  <conditionalFormatting sqref="B9">
    <cfRule type="notContainsBlanks" dxfId="3" priority="4">
      <formula>LEN(TRIM(B9))&gt;0</formula>
    </cfRule>
  </conditionalFormatting>
  <conditionalFormatting sqref="B12">
    <cfRule type="notContainsBlanks" dxfId="2" priority="3">
      <formula>LEN(TRIM(B12))&gt;0</formula>
    </cfRule>
  </conditionalFormatting>
  <conditionalFormatting sqref="B15">
    <cfRule type="notContainsBlanks" dxfId="1" priority="2">
      <formula>LEN(TRIM(B15))&gt;0</formula>
    </cfRule>
  </conditionalFormatting>
  <conditionalFormatting sqref="B18">
    <cfRule type="notContainsBlanks" dxfId="0" priority="1">
      <formula>LEN(TRIM(B18))&gt;0</formula>
    </cfRule>
  </conditionalFormatting>
  <dataValidations count="1">
    <dataValidation type="whole" allowBlank="1" showInputMessage="1" showErrorMessage="1" sqref="A6" xr:uid="{545B6A9B-CB3C-4BA2-9C0B-B0A21E72653C}">
      <formula1>0</formula1>
      <formula2>9200</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7951F-03E9-43B5-AB8B-04565C032589}">
  <dimension ref="A1:I14"/>
  <sheetViews>
    <sheetView zoomScaleNormal="100" workbookViewId="0">
      <selection activeCell="C7" sqref="C7"/>
    </sheetView>
  </sheetViews>
  <sheetFormatPr baseColWidth="10" defaultColWidth="11.3984375" defaultRowHeight="14.25" x14ac:dyDescent="0.45"/>
  <cols>
    <col min="1" max="4" width="21.59765625" customWidth="1"/>
    <col min="5" max="5" width="18.1328125" customWidth="1"/>
    <col min="6" max="9" width="16.59765625" customWidth="1"/>
  </cols>
  <sheetData>
    <row r="1" spans="1:9" x14ac:dyDescent="0.45">
      <c r="A1" t="s">
        <v>69</v>
      </c>
    </row>
    <row r="2" spans="1:9" ht="14.65" thickBot="1" x14ac:dyDescent="0.5">
      <c r="A2" t="s">
        <v>70</v>
      </c>
    </row>
    <row r="3" spans="1:9" ht="16.149999999999999" thickBot="1" x14ac:dyDescent="0.55000000000000004">
      <c r="F3" s="48" t="s">
        <v>71</v>
      </c>
      <c r="G3" s="49" t="s">
        <v>72</v>
      </c>
      <c r="H3" s="49" t="s">
        <v>73</v>
      </c>
      <c r="I3" s="50" t="s">
        <v>74</v>
      </c>
    </row>
    <row r="4" spans="1:9" ht="18" x14ac:dyDescent="0.55000000000000004">
      <c r="A4" s="111" t="s">
        <v>75</v>
      </c>
      <c r="B4" s="112"/>
      <c r="C4" s="112"/>
      <c r="D4" s="113"/>
      <c r="F4" s="105" cm="1">
        <f t="array" ref="F4">_xlfn.IFS(Équipe!B12="Oui",20,Équipe!B10="Public",10,TRUE,0)</f>
        <v>10</v>
      </c>
      <c r="G4" s="119"/>
      <c r="H4" s="119"/>
      <c r="I4" s="116">
        <f>F4</f>
        <v>10</v>
      </c>
    </row>
    <row r="5" spans="1:9" ht="81.400000000000006" x14ac:dyDescent="0.45">
      <c r="A5" s="41" t="s">
        <v>76</v>
      </c>
      <c r="B5" s="39" t="s">
        <v>77</v>
      </c>
      <c r="C5" s="39" t="s">
        <v>78</v>
      </c>
      <c r="D5" s="47"/>
      <c r="F5" s="106"/>
      <c r="G5" s="120"/>
      <c r="H5" s="120"/>
      <c r="I5" s="117"/>
    </row>
    <row r="6" spans="1:9" ht="18" x14ac:dyDescent="0.55000000000000004">
      <c r="A6" s="102" t="s">
        <v>79</v>
      </c>
      <c r="B6" s="103"/>
      <c r="C6" s="103"/>
      <c r="D6" s="104"/>
      <c r="F6" s="106" cm="1">
        <f t="array" aca="1" ref="F6" ca="1">_xlfn.SWITCH(YEAR(TODAY()) - Équipe!B7 + 1, 1, 15, 2, 10, 3, 5, 0)</f>
        <v>0</v>
      </c>
      <c r="G6" s="120"/>
      <c r="H6" s="120"/>
      <c r="I6" s="117">
        <f ca="1">F6</f>
        <v>0</v>
      </c>
    </row>
    <row r="7" spans="1:9" ht="68.25" x14ac:dyDescent="0.45">
      <c r="A7" s="41" t="s">
        <v>80</v>
      </c>
      <c r="B7" s="40" t="s">
        <v>81</v>
      </c>
      <c r="C7" s="39" t="s">
        <v>82</v>
      </c>
      <c r="D7" s="42" t="s">
        <v>83</v>
      </c>
      <c r="F7" s="106"/>
      <c r="G7" s="120"/>
      <c r="H7" s="120"/>
      <c r="I7" s="117"/>
    </row>
    <row r="8" spans="1:9" ht="18" x14ac:dyDescent="0.55000000000000004">
      <c r="A8" s="102" t="s">
        <v>84</v>
      </c>
      <c r="B8" s="103"/>
      <c r="C8" s="103"/>
      <c r="D8" s="104"/>
      <c r="F8" s="106"/>
      <c r="G8" s="120"/>
      <c r="H8" s="120"/>
      <c r="I8" s="117">
        <f>F8</f>
        <v>0</v>
      </c>
    </row>
    <row r="9" spans="1:9" ht="68.25" customHeight="1" x14ac:dyDescent="0.45">
      <c r="A9" s="108" t="s">
        <v>85</v>
      </c>
      <c r="B9" s="109"/>
      <c r="C9" s="109" t="s">
        <v>86</v>
      </c>
      <c r="D9" s="110"/>
      <c r="F9" s="106"/>
      <c r="G9" s="120"/>
      <c r="H9" s="120"/>
      <c r="I9" s="117"/>
    </row>
    <row r="10" spans="1:9" ht="18" x14ac:dyDescent="0.55000000000000004">
      <c r="A10" s="102" t="s">
        <v>18</v>
      </c>
      <c r="B10" s="103"/>
      <c r="C10" s="103"/>
      <c r="D10" s="104"/>
      <c r="F10" s="106"/>
      <c r="G10" s="114"/>
      <c r="H10" s="114"/>
      <c r="I10" s="117" t="e">
        <f t="shared" ref="I10" si="0">AVERAGE(F10:H11)</f>
        <v>#DIV/0!</v>
      </c>
    </row>
    <row r="11" spans="1:9" ht="120.75" x14ac:dyDescent="0.45">
      <c r="A11" s="41" t="s">
        <v>87</v>
      </c>
      <c r="B11" s="39" t="s">
        <v>88</v>
      </c>
      <c r="C11" s="39" t="s">
        <v>89</v>
      </c>
      <c r="D11" s="47"/>
      <c r="F11" s="106"/>
      <c r="G11" s="114"/>
      <c r="H11" s="114"/>
      <c r="I11" s="117"/>
    </row>
    <row r="12" spans="1:9" ht="18" x14ac:dyDescent="0.55000000000000004">
      <c r="A12" s="102" t="s">
        <v>90</v>
      </c>
      <c r="B12" s="103"/>
      <c r="C12" s="103"/>
      <c r="D12" s="104"/>
      <c r="F12" s="106"/>
      <c r="G12" s="114"/>
      <c r="H12" s="114"/>
      <c r="I12" s="117" t="e">
        <f t="shared" ref="I12" si="1">AVERAGE(F12:H13)</f>
        <v>#DIV/0!</v>
      </c>
    </row>
    <row r="13" spans="1:9" ht="160.5" thickBot="1" x14ac:dyDescent="0.5">
      <c r="A13" s="43" t="s">
        <v>91</v>
      </c>
      <c r="B13" s="44" t="s">
        <v>92</v>
      </c>
      <c r="C13" s="45" t="s">
        <v>93</v>
      </c>
      <c r="D13" s="46" t="s">
        <v>94</v>
      </c>
      <c r="F13" s="107"/>
      <c r="G13" s="115"/>
      <c r="H13" s="115"/>
      <c r="I13" s="118"/>
    </row>
    <row r="14" spans="1:9" ht="32.65" customHeight="1" thickBot="1" x14ac:dyDescent="0.5">
      <c r="E14" s="51" t="s">
        <v>95</v>
      </c>
      <c r="F14" s="52">
        <f ca="1">SUM(F4:F13)</f>
        <v>10</v>
      </c>
      <c r="G14" s="53">
        <f t="shared" ref="G14:I14" si="2">SUM(G4:G13)</f>
        <v>0</v>
      </c>
      <c r="H14" s="53">
        <f t="shared" si="2"/>
        <v>0</v>
      </c>
      <c r="I14" s="54" t="e">
        <f t="shared" ca="1" si="2"/>
        <v>#DIV/0!</v>
      </c>
    </row>
  </sheetData>
  <sheetProtection sheet="1" objects="1" scenarios="1"/>
  <mergeCells count="27">
    <mergeCell ref="G10:G11"/>
    <mergeCell ref="H10:H11"/>
    <mergeCell ref="G12:G13"/>
    <mergeCell ref="H12:H13"/>
    <mergeCell ref="I4:I5"/>
    <mergeCell ref="I6:I7"/>
    <mergeCell ref="I8:I9"/>
    <mergeCell ref="I10:I11"/>
    <mergeCell ref="I12:I13"/>
    <mergeCell ref="G4:G5"/>
    <mergeCell ref="H4:H5"/>
    <mergeCell ref="G6:G7"/>
    <mergeCell ref="H6:H7"/>
    <mergeCell ref="G8:G9"/>
    <mergeCell ref="H8:H9"/>
    <mergeCell ref="A12:D12"/>
    <mergeCell ref="F4:F5"/>
    <mergeCell ref="F6:F7"/>
    <mergeCell ref="F8:F9"/>
    <mergeCell ref="F10:F11"/>
    <mergeCell ref="F12:F13"/>
    <mergeCell ref="A9:B9"/>
    <mergeCell ref="C9:D9"/>
    <mergeCell ref="A4:D4"/>
    <mergeCell ref="A6:D6"/>
    <mergeCell ref="A8:D8"/>
    <mergeCell ref="A10:D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A0FCDF8456A246A969FF1A2949666D" ma:contentTypeVersion="10" ma:contentTypeDescription="Crée un document." ma:contentTypeScope="" ma:versionID="0c2606c4ca26645de4bf154073e799ee">
  <xsd:schema xmlns:xsd="http://www.w3.org/2001/XMLSchema" xmlns:xs="http://www.w3.org/2001/XMLSchema" xmlns:p="http://schemas.microsoft.com/office/2006/metadata/properties" xmlns:ns2="8951c5e5-e76f-467e-99f2-4d9cd38f95e3" xmlns:ns3="31cd4329-39b5-4804-b7b1-2436330eedbf" targetNamespace="http://schemas.microsoft.com/office/2006/metadata/properties" ma:root="true" ma:fieldsID="b2fc9f4850595ce7e4a50fb82eb1236e" ns2:_="" ns3:_="">
    <xsd:import namespace="8951c5e5-e76f-467e-99f2-4d9cd38f95e3"/>
    <xsd:import namespace="31cd4329-39b5-4804-b7b1-2436330eed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51c5e5-e76f-467e-99f2-4d9cd38f95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3847e7f2-6a91-4f88-9b64-10275a75272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d4329-39b5-4804-b7b1-2436330eedb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abbed37-9fc6-4031-a9ac-20ce5d4f83de}" ma:internalName="TaxCatchAll" ma:showField="CatchAllData" ma:web="31cd4329-39b5-4804-b7b1-2436330eed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51c5e5-e76f-467e-99f2-4d9cd38f95e3">
      <Terms xmlns="http://schemas.microsoft.com/office/infopath/2007/PartnerControls"/>
    </lcf76f155ced4ddcb4097134ff3c332f>
    <TaxCatchAll xmlns="31cd4329-39b5-4804-b7b1-2436330eedbf" xsi:nil="true"/>
  </documentManagement>
</p:properties>
</file>

<file path=customXml/itemProps1.xml><?xml version="1.0" encoding="utf-8"?>
<ds:datastoreItem xmlns:ds="http://schemas.openxmlformats.org/officeDocument/2006/customXml" ds:itemID="{19B2A49B-F9A9-486E-B7B3-C47C347D5F2F}">
  <ds:schemaRefs>
    <ds:schemaRef ds:uri="http://schemas.microsoft.com/sharepoint/v3/contenttype/forms"/>
  </ds:schemaRefs>
</ds:datastoreItem>
</file>

<file path=customXml/itemProps2.xml><?xml version="1.0" encoding="utf-8"?>
<ds:datastoreItem xmlns:ds="http://schemas.openxmlformats.org/officeDocument/2006/customXml" ds:itemID="{A9030117-A784-450E-9C35-7A8F2A74AA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51c5e5-e76f-467e-99f2-4d9cd38f95e3"/>
    <ds:schemaRef ds:uri="31cd4329-39b5-4804-b7b1-2436330ee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62BB10-7681-44E1-89DA-BF3C24EFA2CA}">
  <ds:schemaRefs>
    <ds:schemaRef ds:uri="http://schemas.microsoft.com/office/infopath/2007/PartnerControls"/>
    <ds:schemaRef ds:uri="http://schemas.microsoft.com/office/2006/metadata/properties"/>
    <ds:schemaRef ds:uri="http://schemas.microsoft.com/office/2006/documentManagement/types"/>
    <ds:schemaRef ds:uri="8951c5e5-e76f-467e-99f2-4d9cd38f95e3"/>
    <ds:schemaRef ds:uri="http://www.w3.org/XML/1998/namespace"/>
    <ds:schemaRef ds:uri="http://purl.org/dc/dcmitype/"/>
    <ds:schemaRef ds:uri="http://schemas.openxmlformats.org/package/2006/metadata/core-properties"/>
    <ds:schemaRef ds:uri="31cd4329-39b5-4804-b7b1-2436330eedbf"/>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Résumé</vt:lpstr>
      <vt:lpstr>Équipe</vt:lpstr>
      <vt:lpstr>Revenus</vt:lpstr>
      <vt:lpstr>Dépenses</vt:lpstr>
      <vt:lpstr>Financement</vt:lpstr>
      <vt:lpstr>Évaluation</vt:lpstr>
      <vt:lpstr>Évaluation!_ftnref1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Étienne Beaulac</cp:lastModifiedBy>
  <cp:revision/>
  <dcterms:created xsi:type="dcterms:W3CDTF">2026-06-26T03:24:57Z</dcterms:created>
  <dcterms:modified xsi:type="dcterms:W3CDTF">2026-10-02T03:53:07Z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0x0101007FA0FCDF8456A246A969FF1A2949666D</vt:lpwstr>
  </property>
  <property fmtid="{D5CDD505-2E9C-101B-9397-08002B2CF9AE}" pid="3" name="MediaServiceImageTags">
    <vt:lpwstr/>
  </property>
</Properties>
</file>